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885" yWindow="-45" windowWidth="20730" windowHeight="11760" tabRatio="1000"/>
  </bookViews>
  <sheets>
    <sheet name="Read" sheetId="2" r:id="rId1"/>
    <sheet name="Cum Freq" sheetId="3" r:id="rId2"/>
    <sheet name="Cum Rel Freq" sheetId="1" r:id="rId3"/>
  </sheets>
  <calcPr calcId="145621" iterate="1" iterateCount="1"/>
</workbook>
</file>

<file path=xl/calcChain.xml><?xml version="1.0" encoding="utf-8"?>
<calcChain xmlns="http://schemas.openxmlformats.org/spreadsheetml/2006/main">
  <c r="X1" i="3" l="1"/>
  <c r="Z1" i="3"/>
  <c r="AC1" i="3"/>
  <c r="G2" i="3"/>
  <c r="H2" i="3"/>
  <c r="I2" i="3"/>
  <c r="J2" i="3"/>
  <c r="X7" i="3" s="1"/>
  <c r="K2" i="3"/>
  <c r="L2" i="3"/>
  <c r="M2" i="3"/>
  <c r="N2" i="3"/>
  <c r="X11" i="3" s="1"/>
  <c r="O2" i="3"/>
  <c r="P2" i="3"/>
  <c r="Q2" i="3"/>
  <c r="R2" i="3"/>
  <c r="X20" i="3" s="1"/>
  <c r="S2" i="3"/>
  <c r="T2" i="3"/>
  <c r="U2" i="3"/>
  <c r="V2" i="3"/>
  <c r="X24" i="3" s="1"/>
  <c r="AD2" i="3"/>
  <c r="AE2" i="3" s="1"/>
  <c r="AF2" i="3"/>
  <c r="AG2" i="3"/>
  <c r="AH2" i="3" s="1"/>
  <c r="AI2" i="3" s="1"/>
  <c r="AJ2" i="3" s="1"/>
  <c r="AK2" i="3" s="1"/>
  <c r="AL2" i="3" s="1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W4" i="3" s="1"/>
  <c r="W5" i="3" s="1"/>
  <c r="W6" i="3" s="1"/>
  <c r="W7" i="3" s="1"/>
  <c r="W8" i="3" s="1"/>
  <c r="W9" i="3" s="1"/>
  <c r="W10" i="3" s="1"/>
  <c r="W11" i="3" s="1"/>
  <c r="Y3" i="3"/>
  <c r="AA3" i="3"/>
  <c r="AC3" i="3"/>
  <c r="AD3" i="3"/>
  <c r="AE3" i="3" s="1"/>
  <c r="AF3" i="3" s="1"/>
  <c r="AG3" i="3" s="1"/>
  <c r="AH3" i="3" s="1"/>
  <c r="AI3" i="3" s="1"/>
  <c r="AJ3" i="3" s="1"/>
  <c r="AK3" i="3" s="1"/>
  <c r="AL3" i="3" s="1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AA4" i="3"/>
  <c r="AC4" i="3"/>
  <c r="AD4" i="3"/>
  <c r="AE4" i="3" s="1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AA5" i="3"/>
  <c r="AC5" i="3"/>
  <c r="AD5" i="3"/>
  <c r="AE5" i="3" s="1"/>
  <c r="C6" i="3"/>
  <c r="D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AA6" i="3"/>
  <c r="AD6" i="3"/>
  <c r="C7" i="3"/>
  <c r="D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AD7" i="3"/>
  <c r="C8" i="3"/>
  <c r="D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AD8" i="3"/>
  <c r="C9" i="3"/>
  <c r="D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AD9" i="3"/>
  <c r="C10" i="3"/>
  <c r="D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AD10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AD11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Z12" i="3"/>
  <c r="AD12" i="3"/>
  <c r="B13" i="3"/>
  <c r="G13" i="3"/>
  <c r="H13" i="3"/>
  <c r="I13" i="3"/>
  <c r="J13" i="3"/>
  <c r="K13" i="3"/>
  <c r="L13" i="3"/>
  <c r="M13" i="3"/>
  <c r="X10" i="3" s="1"/>
  <c r="N13" i="3"/>
  <c r="O13" i="3"/>
  <c r="P13" i="3"/>
  <c r="Q13" i="3"/>
  <c r="R13" i="3"/>
  <c r="S13" i="3"/>
  <c r="T13" i="3"/>
  <c r="U13" i="3"/>
  <c r="V13" i="3"/>
  <c r="Z13" i="3"/>
  <c r="AD13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X14" i="3"/>
  <c r="Z14" i="3"/>
  <c r="Z25" i="3" s="1"/>
  <c r="AD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AD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AD16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AD17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AD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AD19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AD20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AD21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AD22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AD23" i="3"/>
  <c r="B24" i="3"/>
  <c r="D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AD24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AD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Z26" i="3"/>
  <c r="AD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AD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AD28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AD29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AD30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AD31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AD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AD33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AD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AD35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AD36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AD37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AD38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AD39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AD40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AD41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AD42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AD43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AD44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AD45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AD46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AD47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AD48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AD49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AD50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AD51" i="3"/>
  <c r="X1" i="1"/>
  <c r="Z12" i="1" s="1"/>
  <c r="Z1" i="1"/>
  <c r="AC1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AB2" i="1"/>
  <c r="AD2" i="1"/>
  <c r="AE2" i="1" s="1"/>
  <c r="AF2" i="1" s="1"/>
  <c r="AG2" i="1"/>
  <c r="AH2" i="1" s="1"/>
  <c r="AI2" i="1" s="1"/>
  <c r="AJ2" i="1" s="1"/>
  <c r="AK2" i="1" s="1"/>
  <c r="AL2" i="1" s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Y3" i="1"/>
  <c r="Z3" i="1"/>
  <c r="D13" i="1" s="1"/>
  <c r="D14" i="1" s="1"/>
  <c r="D15" i="1" s="1"/>
  <c r="D16" i="1" s="1"/>
  <c r="D17" i="1" s="1"/>
  <c r="AA3" i="1"/>
  <c r="AD3" i="1"/>
  <c r="AE3" i="1" s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W5" i="1" s="1"/>
  <c r="W6" i="1" s="1"/>
  <c r="W7" i="1" s="1"/>
  <c r="W8" i="1" s="1"/>
  <c r="W9" i="1" s="1"/>
  <c r="W10" i="1" s="1"/>
  <c r="W11" i="1" s="1"/>
  <c r="AA4" i="1"/>
  <c r="AD4" i="1"/>
  <c r="AE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A5" i="1"/>
  <c r="AD5" i="1"/>
  <c r="AE5" i="1"/>
  <c r="C6" i="1"/>
  <c r="D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D6" i="1"/>
  <c r="C7" i="1"/>
  <c r="D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AD7" i="1"/>
  <c r="C8" i="1"/>
  <c r="D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AD8" i="1"/>
  <c r="C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AD9" i="1"/>
  <c r="C10" i="1"/>
  <c r="D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D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D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D12" i="1"/>
  <c r="B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Z13" i="1"/>
  <c r="AD13" i="1"/>
  <c r="B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X14" i="1"/>
  <c r="Z14" i="1"/>
  <c r="Z25" i="1" s="1"/>
  <c r="AD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X22" i="1" s="1"/>
  <c r="U15" i="1"/>
  <c r="V15" i="1"/>
  <c r="AD15" i="1"/>
  <c r="G16" i="1"/>
  <c r="H16" i="1"/>
  <c r="C14" i="1" s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AD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AD17" i="1"/>
  <c r="D18" i="1"/>
  <c r="D19" i="1" s="1"/>
  <c r="D20" i="1" s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AD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AD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AD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AD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AD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AD23" i="1"/>
  <c r="B24" i="1"/>
  <c r="B25" i="1" s="1"/>
  <c r="D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AD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AD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Z26" i="1"/>
  <c r="D9" i="1" s="1"/>
  <c r="AD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AD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X23" i="1" s="1"/>
  <c r="V28" i="1"/>
  <c r="AD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AD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AD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AD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AD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AD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AD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AD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AD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AD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AD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AD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AD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AD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AD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AD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AD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AD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AD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AD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AD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AD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AD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AD51" i="1"/>
  <c r="X21" i="1" l="1"/>
  <c r="X8" i="1"/>
  <c r="X24" i="1"/>
  <c r="X20" i="1"/>
  <c r="X11" i="1"/>
  <c r="X21" i="3"/>
  <c r="X17" i="3"/>
  <c r="Y17" i="3" s="1"/>
  <c r="AB3" i="3"/>
  <c r="AB4" i="3"/>
  <c r="AB5" i="3"/>
  <c r="AB7" i="3"/>
  <c r="AB2" i="3"/>
  <c r="AB6" i="3"/>
  <c r="C25" i="1"/>
  <c r="X17" i="1"/>
  <c r="Y17" i="1" s="1"/>
  <c r="C24" i="1"/>
  <c r="C13" i="1"/>
  <c r="X6" i="1"/>
  <c r="X10" i="1"/>
  <c r="C15" i="1"/>
  <c r="B15" i="1"/>
  <c r="AC6" i="3"/>
  <c r="AA7" i="3"/>
  <c r="AE6" i="3"/>
  <c r="AE7" i="3"/>
  <c r="X19" i="1"/>
  <c r="X4" i="1"/>
  <c r="Y4" i="1" s="1"/>
  <c r="B25" i="3"/>
  <c r="C26" i="3" s="1"/>
  <c r="D25" i="3"/>
  <c r="X8" i="3"/>
  <c r="AC5" i="1"/>
  <c r="AF5" i="1" s="1"/>
  <c r="AG5" i="1" s="1"/>
  <c r="AH5" i="1" s="1"/>
  <c r="AI5" i="1" s="1"/>
  <c r="AJ5" i="1" s="1"/>
  <c r="AK5" i="1" s="1"/>
  <c r="AL5" i="1" s="1"/>
  <c r="AA6" i="1"/>
  <c r="AB5" i="1"/>
  <c r="AC4" i="1"/>
  <c r="AF4" i="1" s="1"/>
  <c r="AG4" i="1" s="1"/>
  <c r="AH4" i="1" s="1"/>
  <c r="AI4" i="1" s="1"/>
  <c r="AJ4" i="1" s="1"/>
  <c r="AK4" i="1" s="1"/>
  <c r="AL4" i="1" s="1"/>
  <c r="AB4" i="1"/>
  <c r="AC3" i="1"/>
  <c r="AF3" i="1" s="1"/>
  <c r="AG3" i="1" s="1"/>
  <c r="AH3" i="1" s="1"/>
  <c r="AI3" i="1" s="1"/>
  <c r="AJ3" i="1" s="1"/>
  <c r="AK3" i="1" s="1"/>
  <c r="AL3" i="1" s="1"/>
  <c r="AB3" i="1"/>
  <c r="X7" i="1"/>
  <c r="X18" i="1"/>
  <c r="Y18" i="1" s="1"/>
  <c r="X9" i="1"/>
  <c r="X5" i="1"/>
  <c r="Y5" i="1" s="1"/>
  <c r="X23" i="3"/>
  <c r="X6" i="3"/>
  <c r="D13" i="3"/>
  <c r="Z3" i="3"/>
  <c r="X22" i="3"/>
  <c r="X18" i="3"/>
  <c r="X9" i="3"/>
  <c r="X5" i="3"/>
  <c r="Y5" i="3" s="1"/>
  <c r="C25" i="3"/>
  <c r="C14" i="3"/>
  <c r="AF4" i="3"/>
  <c r="AG4" i="3" s="1"/>
  <c r="AH4" i="3" s="1"/>
  <c r="AI4" i="3" s="1"/>
  <c r="AJ4" i="3" s="1"/>
  <c r="AK4" i="3" s="1"/>
  <c r="AL4" i="3" s="1"/>
  <c r="X19" i="3"/>
  <c r="X4" i="3"/>
  <c r="Y4" i="3" s="1"/>
  <c r="AF5" i="3"/>
  <c r="AG5" i="3" s="1"/>
  <c r="AH5" i="3" s="1"/>
  <c r="AI5" i="3" s="1"/>
  <c r="AJ5" i="3" s="1"/>
  <c r="AK5" i="3" s="1"/>
  <c r="AL5" i="3" s="1"/>
  <c r="AC6" i="1" l="1"/>
  <c r="AB6" i="1"/>
  <c r="AA7" i="1"/>
  <c r="C16" i="1"/>
  <c r="B16" i="1"/>
  <c r="D14" i="3"/>
  <c r="B14" i="3"/>
  <c r="C15" i="3" s="1"/>
  <c r="Y19" i="1"/>
  <c r="AF6" i="3"/>
  <c r="AG6" i="3" s="1"/>
  <c r="AH6" i="3" s="1"/>
  <c r="AI6" i="3" s="1"/>
  <c r="AJ6" i="3" s="1"/>
  <c r="AK6" i="3" s="1"/>
  <c r="AL6" i="3" s="1"/>
  <c r="Y19" i="3"/>
  <c r="Y20" i="3" s="1"/>
  <c r="Y21" i="3" s="1"/>
  <c r="Y22" i="3" s="1"/>
  <c r="Y23" i="3" s="1"/>
  <c r="Y24" i="3" s="1"/>
  <c r="Y18" i="3"/>
  <c r="Z22" i="3" s="1"/>
  <c r="Y6" i="3"/>
  <c r="Y7" i="1"/>
  <c r="AE6" i="1"/>
  <c r="AF6" i="1" s="1"/>
  <c r="AG6" i="1" s="1"/>
  <c r="AH6" i="1" s="1"/>
  <c r="AI6" i="1" s="1"/>
  <c r="AJ6" i="1" s="1"/>
  <c r="AK6" i="1" s="1"/>
  <c r="AL6" i="1" s="1"/>
  <c r="B26" i="3"/>
  <c r="C27" i="3" s="1"/>
  <c r="D26" i="3"/>
  <c r="AC7" i="3"/>
  <c r="AF7" i="3" s="1"/>
  <c r="AG7" i="3" s="1"/>
  <c r="AH7" i="3" s="1"/>
  <c r="AI7" i="3" s="1"/>
  <c r="AJ7" i="3" s="1"/>
  <c r="AK7" i="3" s="1"/>
  <c r="AL7" i="3" s="1"/>
  <c r="AA8" i="3"/>
  <c r="Y6" i="1"/>
  <c r="Y20" i="1"/>
  <c r="Y8" i="1"/>
  <c r="Y9" i="1" s="1"/>
  <c r="Z9" i="1" l="1"/>
  <c r="Y10" i="1"/>
  <c r="Z24" i="3"/>
  <c r="Z21" i="3"/>
  <c r="Z7" i="1"/>
  <c r="Z4" i="1"/>
  <c r="D15" i="3"/>
  <c r="B15" i="3"/>
  <c r="C16" i="3" s="1"/>
  <c r="B17" i="1"/>
  <c r="B18" i="1" s="1"/>
  <c r="C17" i="1"/>
  <c r="AC7" i="1"/>
  <c r="AA8" i="1"/>
  <c r="AB7" i="1"/>
  <c r="AE7" i="1"/>
  <c r="Y21" i="1"/>
  <c r="Z19" i="3"/>
  <c r="Z20" i="3"/>
  <c r="Z6" i="1"/>
  <c r="B27" i="3"/>
  <c r="C28" i="3" s="1"/>
  <c r="D27" i="3"/>
  <c r="Y7" i="3"/>
  <c r="Z23" i="3"/>
  <c r="Z17" i="3"/>
  <c r="Z8" i="1"/>
  <c r="AC8" i="3"/>
  <c r="AA9" i="3"/>
  <c r="AE8" i="3"/>
  <c r="AF8" i="3" s="1"/>
  <c r="AG8" i="3" s="1"/>
  <c r="AH8" i="3" s="1"/>
  <c r="AI8" i="3" s="1"/>
  <c r="AJ8" i="3" s="1"/>
  <c r="AK8" i="3" s="1"/>
  <c r="AL8" i="3" s="1"/>
  <c r="AB8" i="3"/>
  <c r="Z18" i="3"/>
  <c r="Z5" i="1"/>
  <c r="B19" i="1" l="1"/>
  <c r="C18" i="1"/>
  <c r="AA10" i="3"/>
  <c r="AC9" i="3"/>
  <c r="AE9" i="3"/>
  <c r="AF9" i="3" s="1"/>
  <c r="AG9" i="3" s="1"/>
  <c r="AH9" i="3" s="1"/>
  <c r="AI9" i="3" s="1"/>
  <c r="AJ9" i="3" s="1"/>
  <c r="AK9" i="3" s="1"/>
  <c r="AL9" i="3" s="1"/>
  <c r="AB9" i="3"/>
  <c r="D28" i="3"/>
  <c r="B28" i="3"/>
  <c r="C29" i="3" s="1"/>
  <c r="AC8" i="1"/>
  <c r="AB8" i="1"/>
  <c r="AA9" i="1"/>
  <c r="AE8" i="1"/>
  <c r="Y22" i="1"/>
  <c r="D16" i="3"/>
  <c r="B16" i="3"/>
  <c r="C17" i="3" s="1"/>
  <c r="Y8" i="3"/>
  <c r="AF7" i="1"/>
  <c r="AG7" i="1" s="1"/>
  <c r="AH7" i="1" s="1"/>
  <c r="AI7" i="1" s="1"/>
  <c r="AJ7" i="1" s="1"/>
  <c r="AK7" i="1" s="1"/>
  <c r="AL7" i="1" s="1"/>
  <c r="Z10" i="1"/>
  <c r="Y11" i="1"/>
  <c r="Z11" i="1" s="1"/>
  <c r="D17" i="3" l="1"/>
  <c r="B17" i="3"/>
  <c r="C18" i="3" s="1"/>
  <c r="AF8" i="1"/>
  <c r="AG8" i="1" s="1"/>
  <c r="AH8" i="1" s="1"/>
  <c r="AI8" i="1" s="1"/>
  <c r="AJ8" i="1" s="1"/>
  <c r="AK8" i="1" s="1"/>
  <c r="AL8" i="1" s="1"/>
  <c r="AC9" i="1"/>
  <c r="AA10" i="1"/>
  <c r="AB9" i="1"/>
  <c r="AE9" i="1"/>
  <c r="D29" i="3"/>
  <c r="B29" i="3"/>
  <c r="C30" i="3" s="1"/>
  <c r="AC10" i="3"/>
  <c r="AA11" i="3"/>
  <c r="AE10" i="3"/>
  <c r="AB10" i="3"/>
  <c r="Y9" i="3"/>
  <c r="Y23" i="1"/>
  <c r="Y24" i="1" s="1"/>
  <c r="Z22" i="1" s="1"/>
  <c r="Z23" i="1"/>
  <c r="C19" i="1"/>
  <c r="B20" i="1"/>
  <c r="C20" i="1" s="1"/>
  <c r="Z21" i="1" l="1"/>
  <c r="Z18" i="1"/>
  <c r="AA11" i="1"/>
  <c r="AB10" i="1"/>
  <c r="AC10" i="1"/>
  <c r="AE10" i="1"/>
  <c r="Z19" i="1"/>
  <c r="AF10" i="3"/>
  <c r="AG10" i="3" s="1"/>
  <c r="AH10" i="3" s="1"/>
  <c r="AI10" i="3" s="1"/>
  <c r="AJ10" i="3" s="1"/>
  <c r="AK10" i="3" s="1"/>
  <c r="AL10" i="3" s="1"/>
  <c r="B30" i="3"/>
  <c r="C31" i="3" s="1"/>
  <c r="D30" i="3"/>
  <c r="B18" i="3"/>
  <c r="D18" i="3"/>
  <c r="Z17" i="1"/>
  <c r="D25" i="1" s="1"/>
  <c r="Y10" i="3"/>
  <c r="Z7" i="3"/>
  <c r="Z4" i="3"/>
  <c r="AC11" i="3"/>
  <c r="AA12" i="3"/>
  <c r="AE11" i="3"/>
  <c r="AF11" i="3" s="1"/>
  <c r="AG11" i="3" s="1"/>
  <c r="AH11" i="3" s="1"/>
  <c r="AI11" i="3" s="1"/>
  <c r="AJ11" i="3" s="1"/>
  <c r="AK11" i="3" s="1"/>
  <c r="AL11" i="3" s="1"/>
  <c r="AB11" i="3"/>
  <c r="AF9" i="1"/>
  <c r="AG9" i="1" s="1"/>
  <c r="AH9" i="1" s="1"/>
  <c r="AI9" i="1" s="1"/>
  <c r="AJ9" i="1" s="1"/>
  <c r="AK9" i="1" s="1"/>
  <c r="AL9" i="1" s="1"/>
  <c r="Z24" i="1"/>
  <c r="Z20" i="1"/>
  <c r="D26" i="1" l="1"/>
  <c r="D27" i="1" s="1"/>
  <c r="D28" i="1" s="1"/>
  <c r="D29" i="1" s="1"/>
  <c r="D30" i="1" s="1"/>
  <c r="D31" i="1" s="1"/>
  <c r="B26" i="1"/>
  <c r="AC12" i="3"/>
  <c r="AA13" i="3"/>
  <c r="AB12" i="3"/>
  <c r="AE12" i="3"/>
  <c r="B19" i="3"/>
  <c r="C19" i="3" s="1"/>
  <c r="D19" i="3"/>
  <c r="Z10" i="3"/>
  <c r="Y11" i="3"/>
  <c r="Z11" i="3" s="1"/>
  <c r="Z6" i="3"/>
  <c r="Z8" i="3"/>
  <c r="AA12" i="1"/>
  <c r="AB11" i="1"/>
  <c r="AC11" i="1"/>
  <c r="AE11" i="1"/>
  <c r="AF11" i="1" s="1"/>
  <c r="AG11" i="1" s="1"/>
  <c r="AH11" i="1" s="1"/>
  <c r="AI11" i="1" s="1"/>
  <c r="AJ11" i="1" s="1"/>
  <c r="AK11" i="1" s="1"/>
  <c r="AL11" i="1" s="1"/>
  <c r="Z5" i="3"/>
  <c r="Z9" i="3"/>
  <c r="B31" i="3"/>
  <c r="D31" i="3"/>
  <c r="AF10" i="1"/>
  <c r="AG10" i="1" s="1"/>
  <c r="AH10" i="1" s="1"/>
  <c r="AI10" i="1" s="1"/>
  <c r="AJ10" i="1" s="1"/>
  <c r="AK10" i="1" s="1"/>
  <c r="AL10" i="1" s="1"/>
  <c r="AC12" i="1" l="1"/>
  <c r="AE12" i="1"/>
  <c r="AA13" i="1"/>
  <c r="AB12" i="1"/>
  <c r="D20" i="3"/>
  <c r="B20" i="3"/>
  <c r="C20" i="3" s="1"/>
  <c r="AC13" i="3"/>
  <c r="AE13" i="3"/>
  <c r="AF13" i="3" s="1"/>
  <c r="AG13" i="3" s="1"/>
  <c r="AH13" i="3" s="1"/>
  <c r="AI13" i="3" s="1"/>
  <c r="AJ13" i="3" s="1"/>
  <c r="AK13" i="3" s="1"/>
  <c r="AL13" i="3" s="1"/>
  <c r="AA14" i="3"/>
  <c r="AB13" i="3"/>
  <c r="AF12" i="3"/>
  <c r="AG12" i="3" s="1"/>
  <c r="AH12" i="3" s="1"/>
  <c r="AI12" i="3" s="1"/>
  <c r="AJ12" i="3" s="1"/>
  <c r="AK12" i="3" s="1"/>
  <c r="AL12" i="3" s="1"/>
  <c r="B27" i="1"/>
  <c r="C26" i="1"/>
  <c r="AC14" i="3" l="1"/>
  <c r="AE14" i="3"/>
  <c r="AA15" i="3"/>
  <c r="AB14" i="3"/>
  <c r="B28" i="1"/>
  <c r="C27" i="1"/>
  <c r="AC13" i="1"/>
  <c r="AB13" i="1"/>
  <c r="AA14" i="1"/>
  <c r="AE13" i="1"/>
  <c r="AF12" i="1"/>
  <c r="AG12" i="1" s="1"/>
  <c r="AH12" i="1" s="1"/>
  <c r="AI12" i="1" s="1"/>
  <c r="AJ12" i="1" s="1"/>
  <c r="AK12" i="1" s="1"/>
  <c r="AL12" i="1" s="1"/>
  <c r="AC14" i="1" l="1"/>
  <c r="AB14" i="1"/>
  <c r="AA15" i="1"/>
  <c r="AE14" i="1"/>
  <c r="B29" i="1"/>
  <c r="C28" i="1"/>
  <c r="AC15" i="3"/>
  <c r="AA16" i="3"/>
  <c r="AE15" i="3"/>
  <c r="AF15" i="3" s="1"/>
  <c r="AG15" i="3" s="1"/>
  <c r="AH15" i="3" s="1"/>
  <c r="AI15" i="3" s="1"/>
  <c r="AJ15" i="3" s="1"/>
  <c r="AK15" i="3" s="1"/>
  <c r="AL15" i="3" s="1"/>
  <c r="AB15" i="3"/>
  <c r="AF13" i="1"/>
  <c r="AG13" i="1" s="1"/>
  <c r="AH13" i="1" s="1"/>
  <c r="AI13" i="1" s="1"/>
  <c r="AJ13" i="1" s="1"/>
  <c r="AK13" i="1" s="1"/>
  <c r="AL13" i="1" s="1"/>
  <c r="AF14" i="3"/>
  <c r="AG14" i="3" s="1"/>
  <c r="AH14" i="3" s="1"/>
  <c r="AI14" i="3" s="1"/>
  <c r="AJ14" i="3" s="1"/>
  <c r="AK14" i="3" s="1"/>
  <c r="AL14" i="3" s="1"/>
  <c r="C29" i="1" l="1"/>
  <c r="B30" i="1"/>
  <c r="AC16" i="3"/>
  <c r="AA17" i="3"/>
  <c r="AE16" i="3"/>
  <c r="AF16" i="3" s="1"/>
  <c r="AG16" i="3" s="1"/>
  <c r="AH16" i="3" s="1"/>
  <c r="AI16" i="3" s="1"/>
  <c r="AJ16" i="3" s="1"/>
  <c r="AK16" i="3" s="1"/>
  <c r="AL16" i="3" s="1"/>
  <c r="AB16" i="3"/>
  <c r="AF14" i="1"/>
  <c r="AG14" i="1" s="1"/>
  <c r="AH14" i="1" s="1"/>
  <c r="AI14" i="1" s="1"/>
  <c r="AJ14" i="1" s="1"/>
  <c r="AK14" i="1" s="1"/>
  <c r="AL14" i="1" s="1"/>
  <c r="AC15" i="1"/>
  <c r="AE15" i="1"/>
  <c r="AF15" i="1" s="1"/>
  <c r="AG15" i="1" s="1"/>
  <c r="AH15" i="1" s="1"/>
  <c r="AI15" i="1" s="1"/>
  <c r="AJ15" i="1" s="1"/>
  <c r="AK15" i="1" s="1"/>
  <c r="AL15" i="1" s="1"/>
  <c r="AB15" i="1"/>
  <c r="AA16" i="1"/>
  <c r="AA18" i="3" l="1"/>
  <c r="AC17" i="3"/>
  <c r="AE17" i="3"/>
  <c r="AF17" i="3" s="1"/>
  <c r="AG17" i="3" s="1"/>
  <c r="AH17" i="3" s="1"/>
  <c r="AI17" i="3" s="1"/>
  <c r="AJ17" i="3" s="1"/>
  <c r="AK17" i="3" s="1"/>
  <c r="AL17" i="3" s="1"/>
  <c r="AB17" i="3"/>
  <c r="AA17" i="1"/>
  <c r="AC16" i="1"/>
  <c r="AB16" i="1"/>
  <c r="AE16" i="1"/>
  <c r="AF16" i="1" s="1"/>
  <c r="AG16" i="1" s="1"/>
  <c r="AH16" i="1" s="1"/>
  <c r="AI16" i="1" s="1"/>
  <c r="AJ16" i="1" s="1"/>
  <c r="AK16" i="1" s="1"/>
  <c r="AL16" i="1" s="1"/>
  <c r="C30" i="1"/>
  <c r="B31" i="1"/>
  <c r="C31" i="1" s="1"/>
  <c r="AA18" i="1" l="1"/>
  <c r="AC17" i="1"/>
  <c r="AB17" i="1"/>
  <c r="AE17" i="1"/>
  <c r="AF17" i="1" s="1"/>
  <c r="AG17" i="1" s="1"/>
  <c r="AH17" i="1" s="1"/>
  <c r="AI17" i="1" s="1"/>
  <c r="AJ17" i="1" s="1"/>
  <c r="AK17" i="1" s="1"/>
  <c r="AL17" i="1" s="1"/>
  <c r="AC18" i="3"/>
  <c r="AA19" i="3"/>
  <c r="AB18" i="3"/>
  <c r="AE18" i="3"/>
  <c r="AB18" i="1" l="1"/>
  <c r="AA19" i="1"/>
  <c r="AC18" i="1"/>
  <c r="AE18" i="1"/>
  <c r="AF18" i="1" s="1"/>
  <c r="AG18" i="1" s="1"/>
  <c r="AH18" i="1" s="1"/>
  <c r="AI18" i="1" s="1"/>
  <c r="AJ18" i="1" s="1"/>
  <c r="AK18" i="1" s="1"/>
  <c r="AL18" i="1" s="1"/>
  <c r="AF18" i="3"/>
  <c r="AG18" i="3" s="1"/>
  <c r="AH18" i="3" s="1"/>
  <c r="AI18" i="3" s="1"/>
  <c r="AJ18" i="3" s="1"/>
  <c r="AK18" i="3" s="1"/>
  <c r="AL18" i="3" s="1"/>
  <c r="AC19" i="3"/>
  <c r="AA20" i="3"/>
  <c r="AE19" i="3"/>
  <c r="AF19" i="3" s="1"/>
  <c r="AG19" i="3" s="1"/>
  <c r="AH19" i="3" s="1"/>
  <c r="AI19" i="3" s="1"/>
  <c r="AJ19" i="3" s="1"/>
  <c r="AK19" i="3" s="1"/>
  <c r="AL19" i="3" s="1"/>
  <c r="AB19" i="3"/>
  <c r="AC20" i="3" l="1"/>
  <c r="AA21" i="3"/>
  <c r="AE20" i="3"/>
  <c r="AB20" i="3"/>
  <c r="AC19" i="1"/>
  <c r="AB19" i="1"/>
  <c r="AA20" i="1"/>
  <c r="AE19" i="1"/>
  <c r="AF19" i="1" l="1"/>
  <c r="AG19" i="1" s="1"/>
  <c r="AH19" i="1" s="1"/>
  <c r="AI19" i="1" s="1"/>
  <c r="AJ19" i="1" s="1"/>
  <c r="AK19" i="1" s="1"/>
  <c r="AL19" i="1" s="1"/>
  <c r="AC20" i="1"/>
  <c r="AE20" i="1"/>
  <c r="AF20" i="1" s="1"/>
  <c r="AG20" i="1" s="1"/>
  <c r="AH20" i="1" s="1"/>
  <c r="AI20" i="1" s="1"/>
  <c r="AJ20" i="1" s="1"/>
  <c r="AK20" i="1" s="1"/>
  <c r="AL20" i="1" s="1"/>
  <c r="AB20" i="1"/>
  <c r="AA21" i="1"/>
  <c r="AF20" i="3"/>
  <c r="AG20" i="3" s="1"/>
  <c r="AH20" i="3" s="1"/>
  <c r="AI20" i="3" s="1"/>
  <c r="AJ20" i="3" s="1"/>
  <c r="AK20" i="3" s="1"/>
  <c r="AL20" i="3" s="1"/>
  <c r="AC21" i="3"/>
  <c r="AA22" i="3"/>
  <c r="AE21" i="3"/>
  <c r="AF21" i="3" s="1"/>
  <c r="AG21" i="3" s="1"/>
  <c r="AH21" i="3" s="1"/>
  <c r="AI21" i="3" s="1"/>
  <c r="AJ21" i="3" s="1"/>
  <c r="AK21" i="3" s="1"/>
  <c r="AL21" i="3" s="1"/>
  <c r="AB21" i="3"/>
  <c r="AC21" i="1" l="1"/>
  <c r="AE21" i="1"/>
  <c r="AA22" i="1"/>
  <c r="AB21" i="1"/>
  <c r="AC22" i="3"/>
  <c r="AE22" i="3"/>
  <c r="AA23" i="3"/>
  <c r="AB22" i="3"/>
  <c r="AC23" i="3" l="1"/>
  <c r="AA24" i="3"/>
  <c r="AE23" i="3"/>
  <c r="AB23" i="3"/>
  <c r="AC22" i="1"/>
  <c r="AB22" i="1"/>
  <c r="AA23" i="1"/>
  <c r="AE22" i="1"/>
  <c r="AF22" i="3"/>
  <c r="AG22" i="3" s="1"/>
  <c r="AH22" i="3" s="1"/>
  <c r="AI22" i="3" s="1"/>
  <c r="AJ22" i="3" s="1"/>
  <c r="AK22" i="3" s="1"/>
  <c r="AL22" i="3" s="1"/>
  <c r="AF21" i="1"/>
  <c r="AG21" i="1" s="1"/>
  <c r="AH21" i="1" s="1"/>
  <c r="AI21" i="1" s="1"/>
  <c r="AJ21" i="1" s="1"/>
  <c r="AK21" i="1" s="1"/>
  <c r="AL21" i="1" s="1"/>
  <c r="AF22" i="1" l="1"/>
  <c r="AG22" i="1" s="1"/>
  <c r="AH22" i="1" s="1"/>
  <c r="AI22" i="1" s="1"/>
  <c r="AJ22" i="1" s="1"/>
  <c r="AK22" i="1" s="1"/>
  <c r="AL22" i="1" s="1"/>
  <c r="AA24" i="1"/>
  <c r="AC23" i="1"/>
  <c r="AB23" i="1"/>
  <c r="AE23" i="1"/>
  <c r="AF23" i="1" s="1"/>
  <c r="AG23" i="1" s="1"/>
  <c r="AH23" i="1" s="1"/>
  <c r="AI23" i="1" s="1"/>
  <c r="AJ23" i="1" s="1"/>
  <c r="AK23" i="1" s="1"/>
  <c r="AL23" i="1" s="1"/>
  <c r="AF23" i="3"/>
  <c r="AG23" i="3" s="1"/>
  <c r="AH23" i="3" s="1"/>
  <c r="AI23" i="3" s="1"/>
  <c r="AJ23" i="3" s="1"/>
  <c r="AK23" i="3" s="1"/>
  <c r="AL23" i="3" s="1"/>
  <c r="AA25" i="3"/>
  <c r="AC24" i="3"/>
  <c r="AB24" i="3"/>
  <c r="AE24" i="3"/>
  <c r="AA26" i="3" l="1"/>
  <c r="AC25" i="3"/>
  <c r="AE25" i="3"/>
  <c r="AF25" i="3" s="1"/>
  <c r="AG25" i="3" s="1"/>
  <c r="AH25" i="3" s="1"/>
  <c r="AI25" i="3" s="1"/>
  <c r="AJ25" i="3" s="1"/>
  <c r="AK25" i="3" s="1"/>
  <c r="AL25" i="3" s="1"/>
  <c r="AB25" i="3"/>
  <c r="AF24" i="3"/>
  <c r="AG24" i="3" s="1"/>
  <c r="AH24" i="3" s="1"/>
  <c r="AI24" i="3" s="1"/>
  <c r="AJ24" i="3" s="1"/>
  <c r="AK24" i="3" s="1"/>
  <c r="AL24" i="3" s="1"/>
  <c r="AE24" i="1"/>
  <c r="AB24" i="1"/>
  <c r="AC24" i="1"/>
  <c r="AA25" i="1"/>
  <c r="AC25" i="1" l="1"/>
  <c r="AE25" i="1"/>
  <c r="AB25" i="1"/>
  <c r="AA26" i="1"/>
  <c r="AA27" i="3"/>
  <c r="AG52" i="3"/>
  <c r="AK52" i="3"/>
  <c r="AF52" i="3"/>
  <c r="AJ52" i="3"/>
  <c r="AE52" i="3"/>
  <c r="AD52" i="3"/>
  <c r="AL52" i="3"/>
  <c r="AC26" i="3"/>
  <c r="AI52" i="3"/>
  <c r="AH52" i="3"/>
  <c r="AE26" i="3"/>
  <c r="AB26" i="3"/>
  <c r="AF24" i="1"/>
  <c r="AG24" i="1" s="1"/>
  <c r="AH24" i="1" s="1"/>
  <c r="AI24" i="1" s="1"/>
  <c r="AJ24" i="1" s="1"/>
  <c r="AK24" i="1" s="1"/>
  <c r="AL24" i="1" s="1"/>
  <c r="AC27" i="3" l="1"/>
  <c r="AA28" i="3"/>
  <c r="AE27" i="3"/>
  <c r="AB27" i="3"/>
  <c r="AF26" i="3"/>
  <c r="AG26" i="3" s="1"/>
  <c r="AH26" i="3" s="1"/>
  <c r="AI26" i="3" s="1"/>
  <c r="AJ26" i="3" s="1"/>
  <c r="AK26" i="3" s="1"/>
  <c r="AL26" i="3" s="1"/>
  <c r="AA27" i="1"/>
  <c r="AD52" i="1"/>
  <c r="AH52" i="1"/>
  <c r="AL52" i="1"/>
  <c r="AC26" i="1"/>
  <c r="AG52" i="1"/>
  <c r="AK52" i="1"/>
  <c r="AB26" i="1"/>
  <c r="AE52" i="1"/>
  <c r="AE26" i="1"/>
  <c r="AF26" i="1" s="1"/>
  <c r="AG26" i="1" s="1"/>
  <c r="AH26" i="1" s="1"/>
  <c r="AI26" i="1" s="1"/>
  <c r="AJ26" i="1" s="1"/>
  <c r="AK26" i="1" s="1"/>
  <c r="AL26" i="1" s="1"/>
  <c r="AF52" i="1"/>
  <c r="AI52" i="1"/>
  <c r="AJ52" i="1"/>
  <c r="AF25" i="1"/>
  <c r="AG25" i="1" s="1"/>
  <c r="AH25" i="1" s="1"/>
  <c r="AI25" i="1" s="1"/>
  <c r="AJ25" i="1" s="1"/>
  <c r="AK25" i="1" s="1"/>
  <c r="AL25" i="1" s="1"/>
  <c r="AF27" i="3" l="1"/>
  <c r="AG27" i="3" s="1"/>
  <c r="AH27" i="3" s="1"/>
  <c r="AI27" i="3" s="1"/>
  <c r="AJ27" i="3" s="1"/>
  <c r="AK27" i="3" s="1"/>
  <c r="AL27" i="3" s="1"/>
  <c r="AA28" i="1"/>
  <c r="AB27" i="1"/>
  <c r="AC27" i="1"/>
  <c r="AE27" i="1"/>
  <c r="AF27" i="1" s="1"/>
  <c r="AG27" i="1" s="1"/>
  <c r="AH27" i="1" s="1"/>
  <c r="AI27" i="1" s="1"/>
  <c r="AJ27" i="1" s="1"/>
  <c r="AK27" i="1" s="1"/>
  <c r="AL27" i="1" s="1"/>
  <c r="AA29" i="3"/>
  <c r="AC28" i="3"/>
  <c r="AE28" i="3"/>
  <c r="AF28" i="3" s="1"/>
  <c r="AG28" i="3" s="1"/>
  <c r="AH28" i="3" s="1"/>
  <c r="AI28" i="3" s="1"/>
  <c r="AJ28" i="3" s="1"/>
  <c r="AK28" i="3" s="1"/>
  <c r="AL28" i="3" s="1"/>
  <c r="AB28" i="3"/>
  <c r="AA30" i="3" l="1"/>
  <c r="AC29" i="3"/>
  <c r="AE29" i="3"/>
  <c r="AF29" i="3" s="1"/>
  <c r="AG29" i="3" s="1"/>
  <c r="AH29" i="3" s="1"/>
  <c r="AI29" i="3" s="1"/>
  <c r="AJ29" i="3" s="1"/>
  <c r="AK29" i="3" s="1"/>
  <c r="AL29" i="3" s="1"/>
  <c r="AB29" i="3"/>
  <c r="AB28" i="1"/>
  <c r="AA29" i="1"/>
  <c r="AC28" i="1"/>
  <c r="AE28" i="1"/>
  <c r="AF28" i="1" s="1"/>
  <c r="AG28" i="1" s="1"/>
  <c r="AH28" i="1" s="1"/>
  <c r="AI28" i="1" s="1"/>
  <c r="AJ28" i="1" s="1"/>
  <c r="AK28" i="1" s="1"/>
  <c r="AL28" i="1" s="1"/>
  <c r="AA31" i="3" l="1"/>
  <c r="AC30" i="3"/>
  <c r="AE30" i="3"/>
  <c r="AF30" i="3" s="1"/>
  <c r="AG30" i="3" s="1"/>
  <c r="AH30" i="3" s="1"/>
  <c r="AI30" i="3" s="1"/>
  <c r="AJ30" i="3" s="1"/>
  <c r="AK30" i="3" s="1"/>
  <c r="AL30" i="3" s="1"/>
  <c r="AB30" i="3"/>
  <c r="AC29" i="1"/>
  <c r="AB29" i="1"/>
  <c r="AE29" i="1"/>
  <c r="AA30" i="1"/>
  <c r="AC31" i="3" l="1"/>
  <c r="AA32" i="3"/>
  <c r="AE31" i="3"/>
  <c r="AB31" i="3"/>
  <c r="AA31" i="1"/>
  <c r="AC30" i="1"/>
  <c r="AB30" i="1"/>
  <c r="AE30" i="1"/>
  <c r="AF30" i="1" s="1"/>
  <c r="AG30" i="1" s="1"/>
  <c r="AH30" i="1" s="1"/>
  <c r="AI30" i="1" s="1"/>
  <c r="AJ30" i="1" s="1"/>
  <c r="AK30" i="1" s="1"/>
  <c r="AL30" i="1" s="1"/>
  <c r="AF29" i="1"/>
  <c r="AG29" i="1" s="1"/>
  <c r="AH29" i="1" s="1"/>
  <c r="AI29" i="1" s="1"/>
  <c r="AJ29" i="1" s="1"/>
  <c r="AK29" i="1" s="1"/>
  <c r="AL29" i="1" s="1"/>
  <c r="AA32" i="1" l="1"/>
  <c r="AB31" i="1"/>
  <c r="AC31" i="1"/>
  <c r="AE31" i="1"/>
  <c r="AF31" i="1" s="1"/>
  <c r="AG31" i="1" s="1"/>
  <c r="AH31" i="1" s="1"/>
  <c r="AI31" i="1" s="1"/>
  <c r="AJ31" i="1" s="1"/>
  <c r="AK31" i="1" s="1"/>
  <c r="AL31" i="1" s="1"/>
  <c r="AF31" i="3"/>
  <c r="AG31" i="3" s="1"/>
  <c r="AH31" i="3" s="1"/>
  <c r="AI31" i="3" s="1"/>
  <c r="AJ31" i="3" s="1"/>
  <c r="AK31" i="3" s="1"/>
  <c r="AL31" i="3" s="1"/>
  <c r="AC32" i="3"/>
  <c r="AE32" i="3"/>
  <c r="AF32" i="3" s="1"/>
  <c r="AG32" i="3" s="1"/>
  <c r="AH32" i="3" s="1"/>
  <c r="AI32" i="3" s="1"/>
  <c r="AJ32" i="3" s="1"/>
  <c r="AK32" i="3" s="1"/>
  <c r="AL32" i="3" s="1"/>
  <c r="AA33" i="3"/>
  <c r="AB32" i="3"/>
  <c r="AA33" i="1" l="1"/>
  <c r="AC32" i="1"/>
  <c r="AB32" i="1"/>
  <c r="AE32" i="1"/>
  <c r="AF32" i="1" s="1"/>
  <c r="AG32" i="1" s="1"/>
  <c r="AH32" i="1" s="1"/>
  <c r="AI32" i="1" s="1"/>
  <c r="AJ32" i="1" s="1"/>
  <c r="AK32" i="1" s="1"/>
  <c r="AL32" i="1" s="1"/>
  <c r="AC33" i="3"/>
  <c r="AA34" i="3"/>
  <c r="AE33" i="3"/>
  <c r="AB33" i="3"/>
  <c r="AA34" i="1" l="1"/>
  <c r="AB33" i="1"/>
  <c r="AC33" i="1"/>
  <c r="AE33" i="1"/>
  <c r="AF33" i="1" s="1"/>
  <c r="AG33" i="1" s="1"/>
  <c r="AH33" i="1" s="1"/>
  <c r="AI33" i="1" s="1"/>
  <c r="AJ33" i="1" s="1"/>
  <c r="AK33" i="1" s="1"/>
  <c r="AL33" i="1" s="1"/>
  <c r="AF33" i="3"/>
  <c r="AG33" i="3" s="1"/>
  <c r="AH33" i="3" s="1"/>
  <c r="AI33" i="3" s="1"/>
  <c r="AJ33" i="3" s="1"/>
  <c r="AK33" i="3" s="1"/>
  <c r="AL33" i="3" s="1"/>
  <c r="AC34" i="3"/>
  <c r="AE34" i="3"/>
  <c r="AF34" i="3" s="1"/>
  <c r="AG34" i="3" s="1"/>
  <c r="AH34" i="3" s="1"/>
  <c r="AI34" i="3" s="1"/>
  <c r="AJ34" i="3" s="1"/>
  <c r="AK34" i="3" s="1"/>
  <c r="AL34" i="3" s="1"/>
  <c r="AA35" i="3"/>
  <c r="AB34" i="3"/>
  <c r="AA35" i="1" l="1"/>
  <c r="AC34" i="1"/>
  <c r="AB34" i="1"/>
  <c r="AE34" i="1"/>
  <c r="AF34" i="1" s="1"/>
  <c r="AG34" i="1" s="1"/>
  <c r="AH34" i="1" s="1"/>
  <c r="AI34" i="1" s="1"/>
  <c r="AJ34" i="1" s="1"/>
  <c r="AK34" i="1" s="1"/>
  <c r="AL34" i="1" s="1"/>
  <c r="AC35" i="3"/>
  <c r="AA36" i="3"/>
  <c r="AE35" i="3"/>
  <c r="AB35" i="3"/>
  <c r="AA36" i="1" l="1"/>
  <c r="AB35" i="1"/>
  <c r="AC35" i="1"/>
  <c r="AE35" i="1"/>
  <c r="AF35" i="1" s="1"/>
  <c r="AG35" i="1" s="1"/>
  <c r="AH35" i="1" s="1"/>
  <c r="AI35" i="1" s="1"/>
  <c r="AJ35" i="1" s="1"/>
  <c r="AK35" i="1" s="1"/>
  <c r="AL35" i="1" s="1"/>
  <c r="AF35" i="3"/>
  <c r="AG35" i="3" s="1"/>
  <c r="AH35" i="3" s="1"/>
  <c r="AI35" i="3" s="1"/>
  <c r="AJ35" i="3" s="1"/>
  <c r="AK35" i="3" s="1"/>
  <c r="AL35" i="3" s="1"/>
  <c r="AC36" i="3"/>
  <c r="AA37" i="3"/>
  <c r="AE36" i="3"/>
  <c r="AF36" i="3" s="1"/>
  <c r="AG36" i="3" s="1"/>
  <c r="AH36" i="3" s="1"/>
  <c r="AI36" i="3" s="1"/>
  <c r="AJ36" i="3" s="1"/>
  <c r="AK36" i="3" s="1"/>
  <c r="AL36" i="3" s="1"/>
  <c r="AB36" i="3"/>
  <c r="AA37" i="1" l="1"/>
  <c r="AC36" i="1"/>
  <c r="AB36" i="1"/>
  <c r="AE36" i="1"/>
  <c r="AF36" i="1" s="1"/>
  <c r="AG36" i="1" s="1"/>
  <c r="AH36" i="1" s="1"/>
  <c r="AI36" i="1" s="1"/>
  <c r="AJ36" i="1" s="1"/>
  <c r="AK36" i="1" s="1"/>
  <c r="AL36" i="1" s="1"/>
  <c r="AC37" i="3"/>
  <c r="AA38" i="3"/>
  <c r="AE37" i="3"/>
  <c r="AB37" i="3"/>
  <c r="AA38" i="1" l="1"/>
  <c r="AB37" i="1"/>
  <c r="AC37" i="1"/>
  <c r="AE37" i="1"/>
  <c r="AF37" i="1" s="1"/>
  <c r="AG37" i="1" s="1"/>
  <c r="AH37" i="1" s="1"/>
  <c r="AI37" i="1" s="1"/>
  <c r="AJ37" i="1" s="1"/>
  <c r="AK37" i="1" s="1"/>
  <c r="AL37" i="1" s="1"/>
  <c r="AF37" i="3"/>
  <c r="AG37" i="3" s="1"/>
  <c r="AH37" i="3" s="1"/>
  <c r="AI37" i="3" s="1"/>
  <c r="AJ37" i="3" s="1"/>
  <c r="AK37" i="3" s="1"/>
  <c r="AL37" i="3" s="1"/>
  <c r="AC38" i="3"/>
  <c r="AA39" i="3"/>
  <c r="AE38" i="3"/>
  <c r="AF38" i="3" s="1"/>
  <c r="AG38" i="3" s="1"/>
  <c r="AH38" i="3" s="1"/>
  <c r="AI38" i="3" s="1"/>
  <c r="AJ38" i="3" s="1"/>
  <c r="AK38" i="3" s="1"/>
  <c r="AL38" i="3" s="1"/>
  <c r="AB38" i="3"/>
  <c r="AA39" i="1" l="1"/>
  <c r="AB38" i="1"/>
  <c r="AC38" i="1"/>
  <c r="AE38" i="1"/>
  <c r="AF38" i="1" s="1"/>
  <c r="AG38" i="1" s="1"/>
  <c r="AH38" i="1" s="1"/>
  <c r="AI38" i="1" s="1"/>
  <c r="AJ38" i="1" s="1"/>
  <c r="AK38" i="1" s="1"/>
  <c r="AL38" i="1" s="1"/>
  <c r="AC39" i="3"/>
  <c r="AE39" i="3"/>
  <c r="AA40" i="3"/>
  <c r="AB39" i="3"/>
  <c r="AA40" i="1" l="1"/>
  <c r="AB39" i="1"/>
  <c r="AC39" i="1"/>
  <c r="AE39" i="1"/>
  <c r="AF39" i="1" s="1"/>
  <c r="AG39" i="1" s="1"/>
  <c r="AH39" i="1" s="1"/>
  <c r="AI39" i="1" s="1"/>
  <c r="AJ39" i="1" s="1"/>
  <c r="AK39" i="1" s="1"/>
  <c r="AL39" i="1" s="1"/>
  <c r="AC40" i="3"/>
  <c r="AA41" i="3"/>
  <c r="AE40" i="3"/>
  <c r="AB40" i="3"/>
  <c r="AF39" i="3"/>
  <c r="AG39" i="3" s="1"/>
  <c r="AH39" i="3" s="1"/>
  <c r="AI39" i="3" s="1"/>
  <c r="AJ39" i="3" s="1"/>
  <c r="AK39" i="3" s="1"/>
  <c r="AL39" i="3" s="1"/>
  <c r="AA41" i="1" l="1"/>
  <c r="AC40" i="1"/>
  <c r="AB40" i="1"/>
  <c r="AE40" i="1"/>
  <c r="AF40" i="1" s="1"/>
  <c r="AG40" i="1" s="1"/>
  <c r="AH40" i="1" s="1"/>
  <c r="AI40" i="1" s="1"/>
  <c r="AJ40" i="1" s="1"/>
  <c r="AK40" i="1" s="1"/>
  <c r="AL40" i="1" s="1"/>
  <c r="AF40" i="3"/>
  <c r="AG40" i="3" s="1"/>
  <c r="AH40" i="3" s="1"/>
  <c r="AI40" i="3" s="1"/>
  <c r="AJ40" i="3" s="1"/>
  <c r="AK40" i="3" s="1"/>
  <c r="AL40" i="3" s="1"/>
  <c r="AC41" i="3"/>
  <c r="AA42" i="3"/>
  <c r="AE41" i="3"/>
  <c r="AF41" i="3" s="1"/>
  <c r="AG41" i="3" s="1"/>
  <c r="AH41" i="3" s="1"/>
  <c r="AI41" i="3" s="1"/>
  <c r="AJ41" i="3" s="1"/>
  <c r="AK41" i="3" s="1"/>
  <c r="AL41" i="3" s="1"/>
  <c r="AB41" i="3"/>
  <c r="AA42" i="1" l="1"/>
  <c r="AB41" i="1"/>
  <c r="AC41" i="1"/>
  <c r="AE41" i="1"/>
  <c r="AF41" i="1" s="1"/>
  <c r="AG41" i="1" s="1"/>
  <c r="AH41" i="1" s="1"/>
  <c r="AI41" i="1" s="1"/>
  <c r="AJ41" i="1" s="1"/>
  <c r="AK41" i="1" s="1"/>
  <c r="AL41" i="1" s="1"/>
  <c r="AC42" i="3"/>
  <c r="AA43" i="3"/>
  <c r="AB42" i="3"/>
  <c r="AE42" i="3"/>
  <c r="AA43" i="1" l="1"/>
  <c r="AB42" i="1"/>
  <c r="AC42" i="1"/>
  <c r="AE42" i="1"/>
  <c r="AF42" i="1" s="1"/>
  <c r="AG42" i="1" s="1"/>
  <c r="AH42" i="1" s="1"/>
  <c r="AI42" i="1" s="1"/>
  <c r="AJ42" i="1" s="1"/>
  <c r="AK42" i="1" s="1"/>
  <c r="AL42" i="1" s="1"/>
  <c r="AF42" i="3"/>
  <c r="AG42" i="3" s="1"/>
  <c r="AH42" i="3" s="1"/>
  <c r="AI42" i="3" s="1"/>
  <c r="AJ42" i="3" s="1"/>
  <c r="AK42" i="3" s="1"/>
  <c r="AL42" i="3" s="1"/>
  <c r="AC43" i="3"/>
  <c r="AE43" i="3"/>
  <c r="AF43" i="3" s="1"/>
  <c r="AG43" i="3" s="1"/>
  <c r="AH43" i="3" s="1"/>
  <c r="AI43" i="3" s="1"/>
  <c r="AJ43" i="3" s="1"/>
  <c r="AK43" i="3" s="1"/>
  <c r="AL43" i="3" s="1"/>
  <c r="AA44" i="3"/>
  <c r="AB43" i="3"/>
  <c r="AA44" i="1" l="1"/>
  <c r="AB43" i="1"/>
  <c r="AC43" i="1"/>
  <c r="AE43" i="1"/>
  <c r="AF43" i="1" s="1"/>
  <c r="AG43" i="1" s="1"/>
  <c r="AH43" i="1" s="1"/>
  <c r="AI43" i="1" s="1"/>
  <c r="AJ43" i="1" s="1"/>
  <c r="AK43" i="1" s="1"/>
  <c r="AL43" i="1" s="1"/>
  <c r="AC44" i="3"/>
  <c r="AA45" i="3"/>
  <c r="AE44" i="3"/>
  <c r="AB44" i="3"/>
  <c r="AA45" i="1" l="1"/>
  <c r="AC44" i="1"/>
  <c r="AB44" i="1"/>
  <c r="AE44" i="1"/>
  <c r="AF44" i="1" s="1"/>
  <c r="AG44" i="1" s="1"/>
  <c r="AH44" i="1" s="1"/>
  <c r="AI44" i="1" s="1"/>
  <c r="AJ44" i="1" s="1"/>
  <c r="AK44" i="1" s="1"/>
  <c r="AL44" i="1" s="1"/>
  <c r="AF44" i="3"/>
  <c r="AG44" i="3" s="1"/>
  <c r="AH44" i="3" s="1"/>
  <c r="AI44" i="3" s="1"/>
  <c r="AJ44" i="3" s="1"/>
  <c r="AK44" i="3" s="1"/>
  <c r="AL44" i="3" s="1"/>
  <c r="AC45" i="3"/>
  <c r="AA46" i="3"/>
  <c r="AE45" i="3"/>
  <c r="AF45" i="3" s="1"/>
  <c r="AG45" i="3" s="1"/>
  <c r="AH45" i="3" s="1"/>
  <c r="AI45" i="3" s="1"/>
  <c r="AJ45" i="3" s="1"/>
  <c r="AK45" i="3" s="1"/>
  <c r="AL45" i="3" s="1"/>
  <c r="AB45" i="3"/>
  <c r="AA46" i="1" l="1"/>
  <c r="AB45" i="1"/>
  <c r="AC45" i="1"/>
  <c r="AE45" i="1"/>
  <c r="AF45" i="1" s="1"/>
  <c r="AG45" i="1" s="1"/>
  <c r="AH45" i="1" s="1"/>
  <c r="AI45" i="1" s="1"/>
  <c r="AJ45" i="1" s="1"/>
  <c r="AK45" i="1" s="1"/>
  <c r="AL45" i="1" s="1"/>
  <c r="AC46" i="3"/>
  <c r="AA47" i="3"/>
  <c r="AB46" i="3"/>
  <c r="AE46" i="3"/>
  <c r="AF46" i="3" s="1"/>
  <c r="AG46" i="3" s="1"/>
  <c r="AH46" i="3" s="1"/>
  <c r="AI46" i="3" s="1"/>
  <c r="AJ46" i="3" s="1"/>
  <c r="AK46" i="3" s="1"/>
  <c r="AL46" i="3" s="1"/>
  <c r="AC47" i="3" l="1"/>
  <c r="AE47" i="3"/>
  <c r="AF47" i="3" s="1"/>
  <c r="AG47" i="3" s="1"/>
  <c r="AH47" i="3" s="1"/>
  <c r="AI47" i="3" s="1"/>
  <c r="AJ47" i="3" s="1"/>
  <c r="AK47" i="3" s="1"/>
  <c r="AL47" i="3" s="1"/>
  <c r="AA48" i="3"/>
  <c r="AB47" i="3"/>
  <c r="AA47" i="1"/>
  <c r="AB46" i="1"/>
  <c r="AC46" i="1"/>
  <c r="AE46" i="1"/>
  <c r="AC48" i="3" l="1"/>
  <c r="AE48" i="3"/>
  <c r="AF48" i="3" s="1"/>
  <c r="AG48" i="3" s="1"/>
  <c r="AH48" i="3" s="1"/>
  <c r="AI48" i="3" s="1"/>
  <c r="AJ48" i="3" s="1"/>
  <c r="AK48" i="3" s="1"/>
  <c r="AL48" i="3" s="1"/>
  <c r="AA49" i="3"/>
  <c r="AB48" i="3"/>
  <c r="AF46" i="1"/>
  <c r="AG46" i="1" s="1"/>
  <c r="AH46" i="1" s="1"/>
  <c r="AI46" i="1" s="1"/>
  <c r="AJ46" i="1" s="1"/>
  <c r="AK46" i="1" s="1"/>
  <c r="AL46" i="1" s="1"/>
  <c r="AA48" i="1"/>
  <c r="AB47" i="1"/>
  <c r="AC47" i="1"/>
  <c r="AE47" i="1"/>
  <c r="AF47" i="1" s="1"/>
  <c r="AG47" i="1" s="1"/>
  <c r="AH47" i="1" s="1"/>
  <c r="AI47" i="1" s="1"/>
  <c r="AJ47" i="1" s="1"/>
  <c r="AK47" i="1" s="1"/>
  <c r="AL47" i="1" s="1"/>
  <c r="AC49" i="3" l="1"/>
  <c r="AE49" i="3"/>
  <c r="AF49" i="3" s="1"/>
  <c r="AG49" i="3" s="1"/>
  <c r="AH49" i="3" s="1"/>
  <c r="AI49" i="3" s="1"/>
  <c r="AJ49" i="3" s="1"/>
  <c r="AK49" i="3" s="1"/>
  <c r="AL49" i="3" s="1"/>
  <c r="AA50" i="3"/>
  <c r="AB49" i="3"/>
  <c r="AA49" i="1"/>
  <c r="AB48" i="1"/>
  <c r="AC48" i="1"/>
  <c r="AE48" i="1"/>
  <c r="AC50" i="3" l="1"/>
  <c r="AE50" i="3"/>
  <c r="AF50" i="3" s="1"/>
  <c r="AG50" i="3" s="1"/>
  <c r="AH50" i="3" s="1"/>
  <c r="AI50" i="3" s="1"/>
  <c r="AJ50" i="3" s="1"/>
  <c r="AK50" i="3" s="1"/>
  <c r="AL50" i="3" s="1"/>
  <c r="AA51" i="3"/>
  <c r="AB50" i="3"/>
  <c r="AF48" i="1"/>
  <c r="AG48" i="1" s="1"/>
  <c r="AH48" i="1" s="1"/>
  <c r="AI48" i="1" s="1"/>
  <c r="AJ48" i="1" s="1"/>
  <c r="AK48" i="1" s="1"/>
  <c r="AL48" i="1" s="1"/>
  <c r="AA50" i="1"/>
  <c r="AC49" i="1"/>
  <c r="AB49" i="1"/>
  <c r="AE49" i="1"/>
  <c r="AF49" i="1" l="1"/>
  <c r="AG49" i="1" s="1"/>
  <c r="AH49" i="1" s="1"/>
  <c r="AI49" i="1" s="1"/>
  <c r="AJ49" i="1" s="1"/>
  <c r="AK49" i="1" s="1"/>
  <c r="AL49" i="1" s="1"/>
  <c r="AC51" i="3"/>
  <c r="AE51" i="3"/>
  <c r="AF51" i="3" s="1"/>
  <c r="AG51" i="3" s="1"/>
  <c r="AH51" i="3" s="1"/>
  <c r="AI51" i="3" s="1"/>
  <c r="AJ51" i="3" s="1"/>
  <c r="AK51" i="3" s="1"/>
  <c r="AL51" i="3" s="1"/>
  <c r="AB51" i="3"/>
  <c r="AA51" i="1"/>
  <c r="AC50" i="1"/>
  <c r="AB50" i="1"/>
  <c r="AE50" i="1"/>
  <c r="AF50" i="1" s="1"/>
  <c r="AG50" i="1" s="1"/>
  <c r="AH50" i="1" s="1"/>
  <c r="AI50" i="1" s="1"/>
  <c r="AJ50" i="1" s="1"/>
  <c r="AK50" i="1" s="1"/>
  <c r="AL50" i="1" s="1"/>
  <c r="AB51" i="1" l="1"/>
  <c r="AC51" i="1"/>
  <c r="AE51" i="1"/>
  <c r="AF51" i="1" s="1"/>
  <c r="AG51" i="1" s="1"/>
  <c r="AH51" i="1" s="1"/>
  <c r="AI51" i="1" s="1"/>
  <c r="AJ51" i="1" s="1"/>
  <c r="AK51" i="1" s="1"/>
  <c r="AL51" i="1" s="1"/>
</calcChain>
</file>

<file path=xl/comments1.xml><?xml version="1.0" encoding="utf-8"?>
<comments xmlns="http://schemas.openxmlformats.org/spreadsheetml/2006/main">
  <authors>
    <author>Ian&amp;Jan</author>
  </authors>
  <commentList>
    <comment ref="E1" authorId="0">
      <text>
        <r>
          <rPr>
            <b/>
            <sz val="9"/>
            <color indexed="81"/>
            <rFont val="Geneva"/>
          </rPr>
          <t>Enter your data here, in any order.</t>
        </r>
      </text>
    </comment>
    <comment ref="B3" authorId="0">
      <text>
        <r>
          <rPr>
            <b/>
            <sz val="9"/>
            <color indexed="81"/>
            <rFont val="Geneva"/>
          </rPr>
          <t>You choose the start of the left column and the column width (maximum of 8).</t>
        </r>
      </text>
    </comment>
  </commentList>
</comments>
</file>

<file path=xl/comments2.xml><?xml version="1.0" encoding="utf-8"?>
<comments xmlns="http://schemas.openxmlformats.org/spreadsheetml/2006/main">
  <authors>
    <author>Ian&amp;Jan</author>
  </authors>
  <commentList>
    <comment ref="E1" authorId="0">
      <text>
        <r>
          <rPr>
            <b/>
            <sz val="9"/>
            <color indexed="81"/>
            <rFont val="Geneva"/>
          </rPr>
          <t>Enter your data here, in any order.</t>
        </r>
      </text>
    </comment>
    <comment ref="B3" authorId="0">
      <text>
        <r>
          <rPr>
            <b/>
            <sz val="9"/>
            <color indexed="81"/>
            <rFont val="Geneva"/>
          </rPr>
          <t>You choose the start of the left column and the column width (maximum of 8).</t>
        </r>
      </text>
    </comment>
  </commentList>
</comments>
</file>

<file path=xl/sharedStrings.xml><?xml version="1.0" encoding="utf-8"?>
<sst xmlns="http://schemas.openxmlformats.org/spreadsheetml/2006/main" count="85" uniqueCount="35">
  <si>
    <t>MIN A =</t>
  </si>
  <si>
    <t>MAX A =</t>
  </si>
  <si>
    <t>Col range=</t>
  </si>
  <si>
    <t>x</t>
  </si>
  <si>
    <t xml:space="preserve">y  </t>
  </si>
  <si>
    <t>mean =</t>
  </si>
  <si>
    <t>minimum value =</t>
  </si>
  <si>
    <t>maximum value =</t>
  </si>
  <si>
    <t>number of values =</t>
  </si>
  <si>
    <t>maximum</t>
  </si>
  <si>
    <t xml:space="preserve"> = minimum</t>
  </si>
  <si>
    <t>range =</t>
  </si>
  <si>
    <t>range</t>
  </si>
  <si>
    <t>column width =</t>
  </si>
  <si>
    <t>Freq</t>
  </si>
  <si>
    <t>up to 8 columns =</t>
  </si>
  <si>
    <t>Left of column</t>
  </si>
  <si>
    <t>Set minimum and column width.</t>
  </si>
  <si>
    <t>Frequency</t>
  </si>
  <si>
    <t>You enter a convenient minimum number. You enter a column width.</t>
  </si>
  <si>
    <t>To make a new one, simply delete any numbers that are there and start again.</t>
  </si>
  <si>
    <t xml:space="preserve"> - find the frequencies for each column</t>
  </si>
  <si>
    <t xml:space="preserve"> - draw a column graph and show the boundary numbers.</t>
  </si>
  <si>
    <t xml:space="preserve">You enter the numbers you wish to graph in the vertical column. </t>
  </si>
  <si>
    <t>The computer will</t>
  </si>
  <si>
    <t xml:space="preserve"> - calculate the left and right boundary numbers for each column</t>
  </si>
  <si>
    <t>% cum freq</t>
  </si>
  <si>
    <t>table A</t>
  </si>
  <si>
    <t>table B</t>
  </si>
  <si>
    <t>MAX B=</t>
  </si>
  <si>
    <t>A</t>
  </si>
  <si>
    <t>B</t>
  </si>
  <si>
    <t>cum freq</t>
  </si>
  <si>
    <t xml:space="preserve">   A  Data  B</t>
  </si>
  <si>
    <t xml:space="preserve">Enter up to 50 values for A  and B.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</si>
</sst>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9"/>
      <name val="Geneva"/>
    </font>
    <font>
      <b/>
      <sz val="9"/>
      <color indexed="81"/>
      <name val="Geneva"/>
    </font>
    <font>
      <sz val="12"/>
      <name val="Times New Roman"/>
    </font>
    <font>
      <sz val="9"/>
      <name val="Geneva"/>
    </font>
    <font>
      <sz val="18"/>
      <name val="Arial"/>
    </font>
    <font>
      <sz val="8"/>
      <name val="Verdana"/>
    </font>
    <font>
      <b/>
      <sz val="14"/>
      <name val="Arial"/>
    </font>
    <font>
      <b/>
      <sz val="12"/>
      <name val="Arial"/>
    </font>
    <font>
      <b/>
      <sz val="12"/>
      <color indexed="10"/>
      <name val="Arial"/>
    </font>
    <font>
      <b/>
      <sz val="12"/>
      <color indexed="9"/>
      <name val="Arial"/>
    </font>
    <font>
      <sz val="12"/>
      <color indexed="9"/>
      <name val="Arial"/>
    </font>
    <font>
      <b/>
      <sz val="12"/>
      <color indexed="12"/>
      <name val="Arial"/>
    </font>
    <font>
      <b/>
      <u/>
      <sz val="12"/>
      <color indexed="9"/>
      <name val="Arial"/>
    </font>
    <font>
      <b/>
      <sz val="14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4" fillId="2" borderId="0" xfId="1" applyFont="1" applyFill="1"/>
    <xf numFmtId="0" fontId="6" fillId="3" borderId="0" xfId="0" applyFont="1" applyFill="1"/>
    <xf numFmtId="0" fontId="6" fillId="0" borderId="0" xfId="0" applyFont="1"/>
    <xf numFmtId="0" fontId="6" fillId="3" borderId="0" xfId="0" applyFont="1" applyFill="1" applyAlignment="1">
      <alignment horizontal="left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right"/>
    </xf>
    <xf numFmtId="0" fontId="6" fillId="2" borderId="0" xfId="0" applyFont="1" applyFill="1" applyAlignment="1" applyProtection="1">
      <alignment horizontal="center"/>
      <protection locked="0"/>
    </xf>
    <xf numFmtId="0" fontId="6" fillId="4" borderId="0" xfId="0" applyFont="1" applyFill="1" applyAlignment="1">
      <alignment horizontal="right"/>
    </xf>
    <xf numFmtId="0" fontId="6" fillId="5" borderId="2" xfId="0" applyFont="1" applyFill="1" applyBorder="1" applyAlignment="1">
      <alignment horizontal="right"/>
    </xf>
    <xf numFmtId="0" fontId="6" fillId="5" borderId="2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3" borderId="0" xfId="0" applyFont="1" applyFill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6" fillId="3" borderId="0" xfId="0" applyFont="1" applyFill="1" applyAlignment="1">
      <alignment horizontal="right"/>
    </xf>
    <xf numFmtId="0" fontId="6" fillId="2" borderId="1" xfId="0" applyFont="1" applyFill="1" applyBorder="1" applyProtection="1">
      <protection locked="0"/>
    </xf>
    <xf numFmtId="0" fontId="6" fillId="2" borderId="4" xfId="0" applyFont="1" applyFill="1" applyBorder="1" applyProtection="1">
      <protection locked="0"/>
    </xf>
    <xf numFmtId="0" fontId="6" fillId="0" borderId="0" xfId="0" applyFont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horizontal="center"/>
    </xf>
    <xf numFmtId="9" fontId="6" fillId="6" borderId="3" xfId="0" applyNumberFormat="1" applyFont="1" applyFill="1" applyBorder="1" applyAlignment="1">
      <alignment horizontal="center"/>
    </xf>
    <xf numFmtId="0" fontId="11" fillId="0" borderId="0" xfId="0" applyFont="1"/>
    <xf numFmtId="0" fontId="6" fillId="3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/>
    </xf>
    <xf numFmtId="9" fontId="6" fillId="5" borderId="3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6" borderId="0" xfId="0" applyFont="1" applyFill="1" applyBorder="1" applyAlignment="1" applyProtection="1">
      <alignment horizontal="center"/>
    </xf>
    <xf numFmtId="0" fontId="6" fillId="5" borderId="0" xfId="0" applyFont="1" applyFill="1" applyAlignment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9" fillId="0" borderId="0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9" fontId="9" fillId="0" borderId="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2" borderId="3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6" fillId="5" borderId="0" xfId="0" applyFont="1" applyFill="1" applyAlignment="1">
      <alignment horizontal="right"/>
    </xf>
    <xf numFmtId="0" fontId="6" fillId="5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/>
    <xf numFmtId="0" fontId="6" fillId="6" borderId="3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>
      <alignment horizontal="right"/>
    </xf>
    <xf numFmtId="0" fontId="12" fillId="0" borderId="12" xfId="0" applyFont="1" applyBorder="1"/>
    <xf numFmtId="0" fontId="9" fillId="0" borderId="0" xfId="0" applyFont="1" applyFill="1"/>
  </cellXfs>
  <cellStyles count="2">
    <cellStyle name="Normal" xfId="0" builtinId="0"/>
    <cellStyle name="Normal_Addn law (no overlap).xls" xfId="1"/>
  </cellStyles>
  <dxfs count="4">
    <dxf>
      <font>
        <condense val="0"/>
        <extend val="0"/>
        <color indexed="41"/>
      </font>
    </dxf>
    <dxf>
      <font>
        <condense val="0"/>
        <extend val="0"/>
        <color indexed="47"/>
      </font>
    </dxf>
    <dxf>
      <font>
        <condense val="0"/>
        <extend val="0"/>
        <color indexed="46"/>
      </font>
      <fill>
        <patternFill>
          <bgColor indexed="46"/>
        </patternFill>
      </fill>
    </dxf>
    <dxf>
      <font>
        <condense val="0"/>
        <extend val="0"/>
        <color indexed="4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09501187648459E-2"/>
          <c:y val="3.7958115183246072E-2"/>
          <c:w val="0.8895486935866983"/>
          <c:h val="0.89528795811518325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2088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'Cum Freq'!$W$16:$W$24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'Cum Freq'!$Y$16:$Y$24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'Cum Freq'!$W$3:$W$11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</c:numCache>
            </c:numRef>
          </c:xVal>
          <c:yVal>
            <c:numRef>
              <c:f>'Cum Freq'!$Y$3:$Y$11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721984"/>
        <c:axId val="37724160"/>
      </c:scatterChart>
      <c:valAx>
        <c:axId val="3772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24160"/>
        <c:crosses val="autoZero"/>
        <c:crossBetween val="midCat"/>
      </c:valAx>
      <c:valAx>
        <c:axId val="3772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219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207100591715976E-2"/>
          <c:y val="3.6649214659685861E-2"/>
          <c:w val="0.87928994082840239"/>
          <c:h val="0.89790575916230364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2088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'Cum Rel Freq'!$W$3:$W$11</c:f>
              <c:numCache>
                <c:formatCode>General</c:formatCode>
                <c:ptCount val="9"/>
                <c:pt idx="0">
                  <c:v>155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159</c:v>
                </c:pt>
                <c:pt idx="6">
                  <c:v>159</c:v>
                </c:pt>
                <c:pt idx="7">
                  <c:v>159</c:v>
                </c:pt>
                <c:pt idx="8">
                  <c:v>159</c:v>
                </c:pt>
              </c:numCache>
            </c:numRef>
          </c:xVal>
          <c:yVal>
            <c:numRef>
              <c:f>'Cum Rel Freq'!$Z$3:$Z$11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81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'Cum Rel Freq'!$W$16:$W$24</c:f>
              <c:numCache>
                <c:formatCode>General</c:formatCode>
                <c:ptCount val="9"/>
                <c:pt idx="0">
                  <c:v>155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'Cum Rel Freq'!$Z$16:$Z$24</c:f>
              <c:numCache>
                <c:formatCode>0%</c:formatCode>
                <c:ptCount val="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03200"/>
        <c:axId val="39205120"/>
      </c:scatterChart>
      <c:valAx>
        <c:axId val="39203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5120"/>
        <c:crosses val="autoZero"/>
        <c:crossBetween val="midCat"/>
      </c:valAx>
      <c:valAx>
        <c:axId val="392051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03200"/>
        <c:crosses val="autoZero"/>
        <c:crossBetween val="midCat"/>
        <c:majorUnit val="0.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0" orientation="landscape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9525</xdr:rowOff>
    </xdr:from>
    <xdr:to>
      <xdr:col>28</xdr:col>
      <xdr:colOff>352425</xdr:colOff>
      <xdr:row>31</xdr:row>
      <xdr:rowOff>9525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0.00593</cdr:x>
      <cdr:y>0.06279</cdr:y>
    </cdr:from>
    <cdr:to>
      <cdr:x>0.04027</cdr:x>
      <cdr:y>0.519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50800" y="460708"/>
          <a:ext cx="275718" cy="3324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Cumulative Frequency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28</xdr:col>
      <xdr:colOff>371475</xdr:colOff>
      <xdr:row>31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0.00591</cdr:x>
      <cdr:y>0.0618</cdr:y>
    </cdr:from>
    <cdr:to>
      <cdr:x>0.04025</cdr:x>
      <cdr:y>0.51801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50800" y="453517"/>
          <a:ext cx="276711" cy="3324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vert270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A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Percentage Cumulative Frequency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7"/>
  <sheetViews>
    <sheetView showGridLines="0" showRowColHeaders="0" tabSelected="1" zoomScale="150" zoomScaleNormal="150" workbookViewId="0"/>
  </sheetViews>
  <sheetFormatPr defaultColWidth="10.85546875" defaultRowHeight="23.25"/>
  <cols>
    <col min="1" max="1" width="13.28515625" style="1" bestFit="1" customWidth="1"/>
    <col min="2" max="16384" width="10.85546875" style="1"/>
  </cols>
  <sheetData>
    <row r="1" spans="1:1">
      <c r="A1" s="1" t="s">
        <v>23</v>
      </c>
    </row>
    <row r="2" spans="1:1">
      <c r="A2" s="1" t="s">
        <v>19</v>
      </c>
    </row>
    <row r="3" spans="1:1">
      <c r="A3" s="1" t="s">
        <v>24</v>
      </c>
    </row>
    <row r="4" spans="1:1">
      <c r="A4" s="1" t="s">
        <v>25</v>
      </c>
    </row>
    <row r="5" spans="1:1">
      <c r="A5" s="1" t="s">
        <v>21</v>
      </c>
    </row>
    <row r="6" spans="1:1">
      <c r="A6" s="1" t="s">
        <v>22</v>
      </c>
    </row>
    <row r="7" spans="1:1">
      <c r="A7" s="1" t="s">
        <v>20</v>
      </c>
    </row>
  </sheetData>
  <sheetProtection sheet="1" objects="1" scenarios="1"/>
  <phoneticPr fontId="5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60"/>
  <sheetViews>
    <sheetView showGridLines="0" showRowColHeaders="0" zoomScale="80" zoomScaleNormal="80" workbookViewId="0">
      <selection activeCell="D1" sqref="D1"/>
    </sheetView>
  </sheetViews>
  <sheetFormatPr defaultColWidth="10.85546875" defaultRowHeight="18"/>
  <cols>
    <col min="1" max="1" width="23.42578125" style="15" customWidth="1"/>
    <col min="2" max="2" width="24.42578125" style="15" customWidth="1"/>
    <col min="3" max="3" width="10.85546875" style="15"/>
    <col min="4" max="4" width="13.7109375" style="15" customWidth="1"/>
    <col min="5" max="5" width="7.42578125" style="3" bestFit="1" customWidth="1"/>
    <col min="6" max="6" width="7.42578125" style="3" customWidth="1"/>
    <col min="7" max="14" width="4.28515625" style="17" customWidth="1"/>
    <col min="15" max="22" width="4.28515625" style="33" customWidth="1"/>
    <col min="23" max="24" width="4.28515625" style="17" customWidth="1"/>
    <col min="25" max="25" width="8.140625" style="17" customWidth="1"/>
    <col min="26" max="26" width="8.140625" style="16" customWidth="1"/>
    <col min="27" max="37" width="10.85546875" style="16"/>
    <col min="38" max="38" width="10.85546875" style="17"/>
    <col min="39" max="16384" width="10.85546875" style="15"/>
  </cols>
  <sheetData>
    <row r="1" spans="2:40">
      <c r="B1" s="2"/>
      <c r="C1" s="34" t="s">
        <v>34</v>
      </c>
      <c r="D1" s="22"/>
      <c r="E1" s="53" t="s">
        <v>33</v>
      </c>
      <c r="F1" s="25"/>
      <c r="G1" s="65">
        <v>1</v>
      </c>
      <c r="H1" s="66">
        <v>2</v>
      </c>
      <c r="I1" s="66">
        <v>3</v>
      </c>
      <c r="J1" s="66">
        <v>4</v>
      </c>
      <c r="K1" s="66">
        <v>5</v>
      </c>
      <c r="L1" s="66">
        <v>6</v>
      </c>
      <c r="M1" s="66">
        <v>7</v>
      </c>
      <c r="N1" s="66">
        <v>8</v>
      </c>
      <c r="O1" s="66">
        <v>1</v>
      </c>
      <c r="P1" s="66">
        <v>2</v>
      </c>
      <c r="Q1" s="66">
        <v>3</v>
      </c>
      <c r="R1" s="66">
        <v>4</v>
      </c>
      <c r="S1" s="66">
        <v>5</v>
      </c>
      <c r="T1" s="66">
        <v>6</v>
      </c>
      <c r="U1" s="66">
        <v>7</v>
      </c>
      <c r="V1" s="66">
        <v>8</v>
      </c>
      <c r="W1" s="43" t="s">
        <v>0</v>
      </c>
      <c r="X1" s="17">
        <f>MIN(E2:E30)</f>
        <v>0</v>
      </c>
      <c r="Y1" s="17" t="s">
        <v>1</v>
      </c>
      <c r="Z1" s="20">
        <f>MAX(E2:E51)</f>
        <v>0</v>
      </c>
      <c r="AA1" s="19" t="s">
        <v>12</v>
      </c>
      <c r="AB1" s="19" t="s">
        <v>9</v>
      </c>
      <c r="AC1" s="19">
        <f>C3</f>
        <v>0</v>
      </c>
      <c r="AD1" s="20" t="s">
        <v>10</v>
      </c>
      <c r="AE1" s="21"/>
      <c r="AF1" s="21">
        <v>3</v>
      </c>
      <c r="AG1" s="21">
        <v>4</v>
      </c>
      <c r="AH1" s="21">
        <v>5</v>
      </c>
      <c r="AI1" s="21">
        <v>6</v>
      </c>
      <c r="AJ1" s="21">
        <v>7</v>
      </c>
      <c r="AK1" s="21">
        <v>8</v>
      </c>
      <c r="AL1" s="21">
        <v>9</v>
      </c>
      <c r="AM1" s="17"/>
      <c r="AN1" s="17"/>
    </row>
    <row r="2" spans="2:40" ht="18.75">
      <c r="B2" s="18"/>
      <c r="C2" s="4"/>
      <c r="D2" s="22" t="s">
        <v>17</v>
      </c>
      <c r="E2" s="75"/>
      <c r="F2" s="75"/>
      <c r="G2" s="17">
        <f t="shared" ref="G2:G33" si="0">IF($E2="",0,IF(AND($E2&gt;=$C$3,$E2&lt;$C$3+$C$4),1,))</f>
        <v>0</v>
      </c>
      <c r="H2" s="17">
        <f t="shared" ref="H2:N11" si="1">IF($E2="",0,IF(AND($E2&gt;=$C$3+G$1*$C$4,$E2&lt;$C$3+H$1*$C$4),1,))</f>
        <v>0</v>
      </c>
      <c r="I2" s="17">
        <f t="shared" si="1"/>
        <v>0</v>
      </c>
      <c r="J2" s="17">
        <f t="shared" si="1"/>
        <v>0</v>
      </c>
      <c r="K2" s="17">
        <f t="shared" si="1"/>
        <v>0</v>
      </c>
      <c r="L2" s="17">
        <f t="shared" si="1"/>
        <v>0</v>
      </c>
      <c r="M2" s="17">
        <f t="shared" si="1"/>
        <v>0</v>
      </c>
      <c r="N2" s="17">
        <f t="shared" si="1"/>
        <v>0</v>
      </c>
      <c r="O2" s="17">
        <f t="shared" ref="O2:O33" si="2">IF($F2="",0,IF(AND($F2&gt;=$C$3,$F2&lt;$C$3+$C$4),1,))</f>
        <v>0</v>
      </c>
      <c r="P2" s="17">
        <f t="shared" ref="P2:V11" si="3">IF($F2="",0,IF(AND($F2&gt;=$C$3+O$1*$C$4,$F2&lt;$C$3+P$1*$C$4),1,))</f>
        <v>0</v>
      </c>
      <c r="Q2" s="17">
        <f t="shared" si="3"/>
        <v>0</v>
      </c>
      <c r="R2" s="17">
        <f t="shared" si="3"/>
        <v>0</v>
      </c>
      <c r="S2" s="17">
        <f t="shared" si="3"/>
        <v>0</v>
      </c>
      <c r="T2" s="17">
        <f t="shared" si="3"/>
        <v>0</v>
      </c>
      <c r="U2" s="17">
        <f t="shared" si="3"/>
        <v>0</v>
      </c>
      <c r="V2" s="17">
        <f t="shared" si="3"/>
        <v>0</v>
      </c>
      <c r="W2" s="44" t="s">
        <v>3</v>
      </c>
      <c r="X2" s="45" t="s">
        <v>4</v>
      </c>
      <c r="Y2" s="45" t="s">
        <v>32</v>
      </c>
      <c r="Z2" s="46"/>
      <c r="AA2" s="19">
        <v>1</v>
      </c>
      <c r="AB2" s="19">
        <f t="shared" ref="AB2:AB33" si="4">AC$1+AA2</f>
        <v>1</v>
      </c>
      <c r="AC2" s="19">
        <v>1</v>
      </c>
      <c r="AD2" s="21">
        <f t="shared" ref="AD2:AD33" si="5">$C$3</f>
        <v>0</v>
      </c>
      <c r="AE2" s="21">
        <f t="shared" ref="AE2:AE33" si="6">AD2+INT(($AA2-1)/8)+1</f>
        <v>1</v>
      </c>
      <c r="AF2" s="21" t="str">
        <f t="shared" ref="AF2:AL11" si="7">IF(AE2="","",IF($AC2+2&gt;AF$1,AE2+INT(($AA2-1)/8)+1,""))</f>
        <v/>
      </c>
      <c r="AG2" s="21" t="str">
        <f t="shared" si="7"/>
        <v/>
      </c>
      <c r="AH2" s="21" t="str">
        <f t="shared" si="7"/>
        <v/>
      </c>
      <c r="AI2" s="21" t="str">
        <f t="shared" si="7"/>
        <v/>
      </c>
      <c r="AJ2" s="21" t="str">
        <f t="shared" si="7"/>
        <v/>
      </c>
      <c r="AK2" s="21" t="str">
        <f t="shared" si="7"/>
        <v/>
      </c>
      <c r="AL2" s="21" t="str">
        <f t="shared" si="7"/>
        <v/>
      </c>
      <c r="AM2" s="17"/>
      <c r="AN2" s="17"/>
    </row>
    <row r="3" spans="2:40" ht="18.75">
      <c r="B3" s="6" t="s">
        <v>6</v>
      </c>
      <c r="C3" s="7">
        <v>0</v>
      </c>
      <c r="D3" s="60"/>
      <c r="E3" s="75"/>
      <c r="F3" s="75"/>
      <c r="G3" s="17">
        <f t="shared" si="0"/>
        <v>0</v>
      </c>
      <c r="H3" s="17">
        <f t="shared" si="1"/>
        <v>0</v>
      </c>
      <c r="I3" s="17">
        <f t="shared" si="1"/>
        <v>0</v>
      </c>
      <c r="J3" s="17">
        <f t="shared" si="1"/>
        <v>0</v>
      </c>
      <c r="K3" s="17">
        <f t="shared" si="1"/>
        <v>0</v>
      </c>
      <c r="L3" s="17">
        <f t="shared" si="1"/>
        <v>0</v>
      </c>
      <c r="M3" s="17">
        <f t="shared" si="1"/>
        <v>0</v>
      </c>
      <c r="N3" s="17">
        <f t="shared" si="1"/>
        <v>0</v>
      </c>
      <c r="O3" s="17">
        <f t="shared" si="2"/>
        <v>0</v>
      </c>
      <c r="P3" s="17">
        <f t="shared" si="3"/>
        <v>0</v>
      </c>
      <c r="Q3" s="17">
        <f t="shared" si="3"/>
        <v>0</v>
      </c>
      <c r="R3" s="17">
        <f t="shared" si="3"/>
        <v>0</v>
      </c>
      <c r="S3" s="17">
        <f t="shared" si="3"/>
        <v>0</v>
      </c>
      <c r="T3" s="17">
        <f t="shared" si="3"/>
        <v>0</v>
      </c>
      <c r="U3" s="17">
        <f t="shared" si="3"/>
        <v>0</v>
      </c>
      <c r="V3" s="17">
        <f t="shared" si="3"/>
        <v>0</v>
      </c>
      <c r="W3" s="47">
        <f>C3</f>
        <v>0</v>
      </c>
      <c r="X3" s="48">
        <v>0</v>
      </c>
      <c r="Y3" s="48">
        <f>X3</f>
        <v>0</v>
      </c>
      <c r="Z3" s="49" t="e">
        <f>Y3/Z$1</f>
        <v>#DIV/0!</v>
      </c>
      <c r="AA3" s="19">
        <f t="shared" ref="AA3:AA34" si="8">AA2+1</f>
        <v>2</v>
      </c>
      <c r="AB3" s="19">
        <f t="shared" si="4"/>
        <v>2</v>
      </c>
      <c r="AC3" s="19">
        <f t="shared" ref="AC3:AC34" si="9">1+INT((AA3-1)/(1+INT((AA3-1)/8)))</f>
        <v>2</v>
      </c>
      <c r="AD3" s="21">
        <f t="shared" si="5"/>
        <v>0</v>
      </c>
      <c r="AE3" s="21">
        <f t="shared" si="6"/>
        <v>1</v>
      </c>
      <c r="AF3" s="21">
        <f t="shared" si="7"/>
        <v>2</v>
      </c>
      <c r="AG3" s="21" t="str">
        <f t="shared" si="7"/>
        <v/>
      </c>
      <c r="AH3" s="21" t="str">
        <f t="shared" si="7"/>
        <v/>
      </c>
      <c r="AI3" s="21" t="str">
        <f t="shared" si="7"/>
        <v/>
      </c>
      <c r="AJ3" s="21" t="str">
        <f t="shared" si="7"/>
        <v/>
      </c>
      <c r="AK3" s="21" t="str">
        <f t="shared" si="7"/>
        <v/>
      </c>
      <c r="AL3" s="21" t="str">
        <f t="shared" si="7"/>
        <v/>
      </c>
      <c r="AM3" s="17"/>
      <c r="AN3" s="17"/>
    </row>
    <row r="4" spans="2:40" ht="18.75">
      <c r="B4" s="6" t="s">
        <v>13</v>
      </c>
      <c r="C4" s="7">
        <v>2</v>
      </c>
      <c r="D4" s="60"/>
      <c r="E4" s="75"/>
      <c r="F4" s="75"/>
      <c r="G4" s="17">
        <f t="shared" si="0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  <c r="O4" s="17">
        <f t="shared" si="2"/>
        <v>0</v>
      </c>
      <c r="P4" s="17">
        <f t="shared" si="3"/>
        <v>0</v>
      </c>
      <c r="Q4" s="17">
        <f t="shared" si="3"/>
        <v>0</v>
      </c>
      <c r="R4" s="17">
        <f t="shared" si="3"/>
        <v>0</v>
      </c>
      <c r="S4" s="17">
        <f t="shared" si="3"/>
        <v>0</v>
      </c>
      <c r="T4" s="17">
        <f t="shared" si="3"/>
        <v>0</v>
      </c>
      <c r="U4" s="17">
        <f t="shared" si="3"/>
        <v>0</v>
      </c>
      <c r="V4" s="17">
        <f t="shared" si="3"/>
        <v>0</v>
      </c>
      <c r="W4" s="47">
        <f>IF(W3&gt;Z$1,W3,W3+C$4)</f>
        <v>2</v>
      </c>
      <c r="X4" s="48">
        <f>SUM(G$2:G$51)</f>
        <v>0</v>
      </c>
      <c r="Y4" s="48">
        <f t="shared" ref="Y4:Y11" si="10">IF(X4="","",Y3+X4)</f>
        <v>0</v>
      </c>
      <c r="Z4" s="49" t="e">
        <f t="shared" ref="Z4:Z11" si="11">Y4/MAX(Y$3:Y$10)</f>
        <v>#DIV/0!</v>
      </c>
      <c r="AA4" s="19">
        <f t="shared" si="8"/>
        <v>3</v>
      </c>
      <c r="AB4" s="19">
        <f t="shared" si="4"/>
        <v>3</v>
      </c>
      <c r="AC4" s="19">
        <f t="shared" si="9"/>
        <v>3</v>
      </c>
      <c r="AD4" s="21">
        <f t="shared" si="5"/>
        <v>0</v>
      </c>
      <c r="AE4" s="21">
        <f t="shared" si="6"/>
        <v>1</v>
      </c>
      <c r="AF4" s="21">
        <f t="shared" si="7"/>
        <v>2</v>
      </c>
      <c r="AG4" s="21">
        <f t="shared" si="7"/>
        <v>3</v>
      </c>
      <c r="AH4" s="21" t="str">
        <f t="shared" si="7"/>
        <v/>
      </c>
      <c r="AI4" s="21" t="str">
        <f t="shared" si="7"/>
        <v/>
      </c>
      <c r="AJ4" s="21" t="str">
        <f t="shared" si="7"/>
        <v/>
      </c>
      <c r="AK4" s="21" t="str">
        <f t="shared" si="7"/>
        <v/>
      </c>
      <c r="AL4" s="21" t="str">
        <f t="shared" si="7"/>
        <v/>
      </c>
      <c r="AM4" s="17"/>
      <c r="AN4" s="17"/>
    </row>
    <row r="5" spans="2:40" ht="18.75">
      <c r="B5" s="61"/>
      <c r="C5" s="41" t="s">
        <v>30</v>
      </c>
      <c r="D5" s="10" t="s">
        <v>31</v>
      </c>
      <c r="E5" s="75"/>
      <c r="F5" s="75"/>
      <c r="G5" s="17">
        <f t="shared" si="0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2"/>
        <v>0</v>
      </c>
      <c r="P5" s="17">
        <f t="shared" si="3"/>
        <v>0</v>
      </c>
      <c r="Q5" s="17">
        <f t="shared" si="3"/>
        <v>0</v>
      </c>
      <c r="R5" s="17">
        <f t="shared" si="3"/>
        <v>0</v>
      </c>
      <c r="S5" s="17">
        <f t="shared" si="3"/>
        <v>0</v>
      </c>
      <c r="T5" s="17">
        <f t="shared" si="3"/>
        <v>0</v>
      </c>
      <c r="U5" s="17">
        <f t="shared" si="3"/>
        <v>0</v>
      </c>
      <c r="V5" s="17">
        <f t="shared" si="3"/>
        <v>0</v>
      </c>
      <c r="W5" s="47">
        <f>IF(W4&gt;Z$1,W4,W4+C$4)</f>
        <v>2</v>
      </c>
      <c r="X5" s="48">
        <f>SUM(H$2:H$51)</f>
        <v>0</v>
      </c>
      <c r="Y5" s="48">
        <f t="shared" si="10"/>
        <v>0</v>
      </c>
      <c r="Z5" s="49" t="e">
        <f t="shared" si="11"/>
        <v>#DIV/0!</v>
      </c>
      <c r="AA5" s="19">
        <f t="shared" si="8"/>
        <v>4</v>
      </c>
      <c r="AB5" s="19">
        <f t="shared" si="4"/>
        <v>4</v>
      </c>
      <c r="AC5" s="19">
        <f t="shared" si="9"/>
        <v>4</v>
      </c>
      <c r="AD5" s="21">
        <f t="shared" si="5"/>
        <v>0</v>
      </c>
      <c r="AE5" s="21">
        <f t="shared" si="6"/>
        <v>1</v>
      </c>
      <c r="AF5" s="21">
        <f t="shared" si="7"/>
        <v>2</v>
      </c>
      <c r="AG5" s="21">
        <f t="shared" si="7"/>
        <v>3</v>
      </c>
      <c r="AH5" s="21">
        <f t="shared" si="7"/>
        <v>4</v>
      </c>
      <c r="AI5" s="21" t="str">
        <f t="shared" si="7"/>
        <v/>
      </c>
      <c r="AJ5" s="21" t="str">
        <f t="shared" si="7"/>
        <v/>
      </c>
      <c r="AK5" s="21" t="str">
        <f t="shared" si="7"/>
        <v/>
      </c>
      <c r="AL5" s="21" t="str">
        <f t="shared" si="7"/>
        <v/>
      </c>
      <c r="AM5" s="17"/>
      <c r="AN5" s="17"/>
    </row>
    <row r="6" spans="2:40" ht="18.75">
      <c r="B6" s="8" t="s">
        <v>7</v>
      </c>
      <c r="C6" s="37" t="str">
        <f>IF(E2="","",Z1)</f>
        <v/>
      </c>
      <c r="D6" s="39" t="str">
        <f>IF(F2="","",Z14)</f>
        <v/>
      </c>
      <c r="E6" s="75"/>
      <c r="F6" s="75"/>
      <c r="G6" s="17">
        <f t="shared" si="0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2"/>
        <v>0</v>
      </c>
      <c r="P6" s="17">
        <f t="shared" si="3"/>
        <v>0</v>
      </c>
      <c r="Q6" s="17">
        <f t="shared" si="3"/>
        <v>0</v>
      </c>
      <c r="R6" s="17">
        <f t="shared" si="3"/>
        <v>0</v>
      </c>
      <c r="S6" s="17">
        <f t="shared" si="3"/>
        <v>0</v>
      </c>
      <c r="T6" s="17">
        <f t="shared" si="3"/>
        <v>0</v>
      </c>
      <c r="U6" s="17">
        <f t="shared" si="3"/>
        <v>0</v>
      </c>
      <c r="V6" s="17">
        <f t="shared" si="3"/>
        <v>0</v>
      </c>
      <c r="W6" s="47">
        <f>IF(W5&gt;Z$1,W5,W5+C$4)</f>
        <v>2</v>
      </c>
      <c r="X6" s="48">
        <f>SUM(I$2:I$51)</f>
        <v>0</v>
      </c>
      <c r="Y6" s="48">
        <f t="shared" si="10"/>
        <v>0</v>
      </c>
      <c r="Z6" s="49" t="e">
        <f t="shared" si="11"/>
        <v>#DIV/0!</v>
      </c>
      <c r="AA6" s="19">
        <f t="shared" si="8"/>
        <v>5</v>
      </c>
      <c r="AB6" s="19">
        <f t="shared" si="4"/>
        <v>5</v>
      </c>
      <c r="AC6" s="19">
        <f t="shared" si="9"/>
        <v>5</v>
      </c>
      <c r="AD6" s="21">
        <f t="shared" si="5"/>
        <v>0</v>
      </c>
      <c r="AE6" s="21">
        <f t="shared" si="6"/>
        <v>1</v>
      </c>
      <c r="AF6" s="21">
        <f t="shared" si="7"/>
        <v>2</v>
      </c>
      <c r="AG6" s="21">
        <f t="shared" si="7"/>
        <v>3</v>
      </c>
      <c r="AH6" s="21">
        <f t="shared" si="7"/>
        <v>4</v>
      </c>
      <c r="AI6" s="21">
        <f t="shared" si="7"/>
        <v>5</v>
      </c>
      <c r="AJ6" s="21" t="str">
        <f t="shared" si="7"/>
        <v/>
      </c>
      <c r="AK6" s="21" t="str">
        <f t="shared" si="7"/>
        <v/>
      </c>
      <c r="AL6" s="21" t="str">
        <f t="shared" si="7"/>
        <v/>
      </c>
      <c r="AM6" s="17"/>
      <c r="AN6" s="17"/>
    </row>
    <row r="7" spans="2:40" ht="18.75">
      <c r="B7" s="8" t="s">
        <v>15</v>
      </c>
      <c r="C7" s="38" t="str">
        <f>IF(E2="","",INT((C6-C3)/C4)+1)</f>
        <v/>
      </c>
      <c r="D7" s="40" t="str">
        <f>IF(F2="","",INT((D6-C3)/C4)+1)</f>
        <v/>
      </c>
      <c r="E7" s="75"/>
      <c r="F7" s="75"/>
      <c r="G7" s="17">
        <f t="shared" si="0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2"/>
        <v>0</v>
      </c>
      <c r="P7" s="17">
        <f t="shared" si="3"/>
        <v>0</v>
      </c>
      <c r="Q7" s="17">
        <f t="shared" si="3"/>
        <v>0</v>
      </c>
      <c r="R7" s="17">
        <f t="shared" si="3"/>
        <v>0</v>
      </c>
      <c r="S7" s="17">
        <f t="shared" si="3"/>
        <v>0</v>
      </c>
      <c r="T7" s="17">
        <f t="shared" si="3"/>
        <v>0</v>
      </c>
      <c r="U7" s="17">
        <f t="shared" si="3"/>
        <v>0</v>
      </c>
      <c r="V7" s="17">
        <f t="shared" si="3"/>
        <v>0</v>
      </c>
      <c r="W7" s="47">
        <f>IF(W6&gt;Z$1,W6,W6+C$4)</f>
        <v>2</v>
      </c>
      <c r="X7" s="48">
        <f>SUM(J$2:J$51)</f>
        <v>0</v>
      </c>
      <c r="Y7" s="48">
        <f t="shared" si="10"/>
        <v>0</v>
      </c>
      <c r="Z7" s="49" t="e">
        <f t="shared" si="11"/>
        <v>#DIV/0!</v>
      </c>
      <c r="AA7" s="19">
        <f t="shared" si="8"/>
        <v>6</v>
      </c>
      <c r="AB7" s="19">
        <f t="shared" si="4"/>
        <v>6</v>
      </c>
      <c r="AC7" s="19">
        <f t="shared" si="9"/>
        <v>6</v>
      </c>
      <c r="AD7" s="21">
        <f t="shared" si="5"/>
        <v>0</v>
      </c>
      <c r="AE7" s="21">
        <f t="shared" si="6"/>
        <v>1</v>
      </c>
      <c r="AF7" s="21">
        <f t="shared" si="7"/>
        <v>2</v>
      </c>
      <c r="AG7" s="21">
        <f t="shared" si="7"/>
        <v>3</v>
      </c>
      <c r="AH7" s="21">
        <f t="shared" si="7"/>
        <v>4</v>
      </c>
      <c r="AI7" s="21">
        <f t="shared" si="7"/>
        <v>5</v>
      </c>
      <c r="AJ7" s="21">
        <f t="shared" si="7"/>
        <v>6</v>
      </c>
      <c r="AK7" s="21" t="str">
        <f t="shared" si="7"/>
        <v/>
      </c>
      <c r="AL7" s="21" t="str">
        <f t="shared" si="7"/>
        <v/>
      </c>
      <c r="AM7" s="17"/>
      <c r="AN7" s="17"/>
    </row>
    <row r="8" spans="2:40" ht="18.75">
      <c r="B8" s="8" t="s">
        <v>8</v>
      </c>
      <c r="C8" s="37">
        <f>COUNT(E2:E51)</f>
        <v>0</v>
      </c>
      <c r="D8" s="39">
        <f>COUNT(F2:F52)</f>
        <v>0</v>
      </c>
      <c r="E8" s="75"/>
      <c r="F8" s="75"/>
      <c r="G8" s="17">
        <f t="shared" si="0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2"/>
        <v>0</v>
      </c>
      <c r="P8" s="17">
        <f t="shared" si="3"/>
        <v>0</v>
      </c>
      <c r="Q8" s="17">
        <f t="shared" si="3"/>
        <v>0</v>
      </c>
      <c r="R8" s="17">
        <f t="shared" si="3"/>
        <v>0</v>
      </c>
      <c r="S8" s="17">
        <f t="shared" si="3"/>
        <v>0</v>
      </c>
      <c r="T8" s="17">
        <f t="shared" si="3"/>
        <v>0</v>
      </c>
      <c r="U8" s="17">
        <f t="shared" si="3"/>
        <v>0</v>
      </c>
      <c r="V8" s="17">
        <f t="shared" si="3"/>
        <v>0</v>
      </c>
      <c r="W8" s="47">
        <f>IF(W7&gt;Z$1,W7+C4,W7+C$4)</f>
        <v>4</v>
      </c>
      <c r="X8" s="48">
        <f>SUM(K$2:K$51)</f>
        <v>0</v>
      </c>
      <c r="Y8" s="48">
        <f t="shared" si="10"/>
        <v>0</v>
      </c>
      <c r="Z8" s="49" t="e">
        <f t="shared" si="11"/>
        <v>#DIV/0!</v>
      </c>
      <c r="AA8" s="19">
        <f t="shared" si="8"/>
        <v>7</v>
      </c>
      <c r="AB8" s="19">
        <f t="shared" si="4"/>
        <v>7</v>
      </c>
      <c r="AC8" s="19">
        <f t="shared" si="9"/>
        <v>7</v>
      </c>
      <c r="AD8" s="21">
        <f t="shared" si="5"/>
        <v>0</v>
      </c>
      <c r="AE8" s="21">
        <f t="shared" si="6"/>
        <v>1</v>
      </c>
      <c r="AF8" s="21">
        <f t="shared" si="7"/>
        <v>2</v>
      </c>
      <c r="AG8" s="21">
        <f t="shared" si="7"/>
        <v>3</v>
      </c>
      <c r="AH8" s="21">
        <f t="shared" si="7"/>
        <v>4</v>
      </c>
      <c r="AI8" s="21">
        <f t="shared" si="7"/>
        <v>5</v>
      </c>
      <c r="AJ8" s="21">
        <f t="shared" si="7"/>
        <v>6</v>
      </c>
      <c r="AK8" s="21">
        <f t="shared" si="7"/>
        <v>7</v>
      </c>
      <c r="AL8" s="21" t="str">
        <f t="shared" si="7"/>
        <v/>
      </c>
      <c r="AM8" s="17"/>
      <c r="AN8" s="17"/>
    </row>
    <row r="9" spans="2:40" ht="18.75">
      <c r="B9" s="8" t="s">
        <v>5</v>
      </c>
      <c r="C9" s="37" t="str">
        <f>IF(E2="","",AVERAGE(E2:E51))</f>
        <v/>
      </c>
      <c r="D9" s="39" t="str">
        <f>Z26</f>
        <v/>
      </c>
      <c r="E9" s="75"/>
      <c r="F9" s="75"/>
      <c r="G9" s="17">
        <f t="shared" si="0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2"/>
        <v>0</v>
      </c>
      <c r="P9" s="17">
        <f t="shared" si="3"/>
        <v>0</v>
      </c>
      <c r="Q9" s="17">
        <f t="shared" si="3"/>
        <v>0</v>
      </c>
      <c r="R9" s="17">
        <f t="shared" si="3"/>
        <v>0</v>
      </c>
      <c r="S9" s="17">
        <f t="shared" si="3"/>
        <v>0</v>
      </c>
      <c r="T9" s="17">
        <f t="shared" si="3"/>
        <v>0</v>
      </c>
      <c r="U9" s="17">
        <f t="shared" si="3"/>
        <v>0</v>
      </c>
      <c r="V9" s="17">
        <f t="shared" si="3"/>
        <v>0</v>
      </c>
      <c r="W9" s="47">
        <f>IF(W8&gt;Z$1,W8,W8+C$4)</f>
        <v>4</v>
      </c>
      <c r="X9" s="48">
        <f>SUM(L$2:L$51)</f>
        <v>0</v>
      </c>
      <c r="Y9" s="48">
        <f t="shared" si="10"/>
        <v>0</v>
      </c>
      <c r="Z9" s="49" t="e">
        <f t="shared" si="11"/>
        <v>#DIV/0!</v>
      </c>
      <c r="AA9" s="19">
        <f t="shared" si="8"/>
        <v>8</v>
      </c>
      <c r="AB9" s="19">
        <f t="shared" si="4"/>
        <v>8</v>
      </c>
      <c r="AC9" s="19">
        <f t="shared" si="9"/>
        <v>8</v>
      </c>
      <c r="AD9" s="21">
        <f t="shared" si="5"/>
        <v>0</v>
      </c>
      <c r="AE9" s="21">
        <f t="shared" si="6"/>
        <v>1</v>
      </c>
      <c r="AF9" s="21">
        <f t="shared" si="7"/>
        <v>2</v>
      </c>
      <c r="AG9" s="21">
        <f t="shared" si="7"/>
        <v>3</v>
      </c>
      <c r="AH9" s="21">
        <f t="shared" si="7"/>
        <v>4</v>
      </c>
      <c r="AI9" s="21">
        <f t="shared" si="7"/>
        <v>5</v>
      </c>
      <c r="AJ9" s="21">
        <f t="shared" si="7"/>
        <v>6</v>
      </c>
      <c r="AK9" s="21">
        <f t="shared" si="7"/>
        <v>7</v>
      </c>
      <c r="AL9" s="21">
        <f t="shared" si="7"/>
        <v>8</v>
      </c>
      <c r="AM9" s="17"/>
      <c r="AN9" s="17"/>
    </row>
    <row r="10" spans="2:40" ht="18.75">
      <c r="B10" s="8" t="s">
        <v>11</v>
      </c>
      <c r="C10" s="37">
        <f>IF(E2="",0,C6-C3)</f>
        <v>0</v>
      </c>
      <c r="D10" s="39">
        <f>IF(F2="",0,D6-C3)</f>
        <v>0</v>
      </c>
      <c r="E10" s="75"/>
      <c r="F10" s="75"/>
      <c r="G10" s="17">
        <f t="shared" si="0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2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50">
        <f>IF(W9&gt;Z$1,W9,W9+C$4)</f>
        <v>4</v>
      </c>
      <c r="X10" s="51">
        <f>SUM(M$2:M$51)</f>
        <v>0</v>
      </c>
      <c r="Y10" s="51">
        <f t="shared" si="10"/>
        <v>0</v>
      </c>
      <c r="Z10" s="52" t="e">
        <f t="shared" si="11"/>
        <v>#DIV/0!</v>
      </c>
      <c r="AA10" s="19">
        <f t="shared" si="8"/>
        <v>9</v>
      </c>
      <c r="AB10" s="19">
        <f t="shared" si="4"/>
        <v>9</v>
      </c>
      <c r="AC10" s="19">
        <f t="shared" si="9"/>
        <v>5</v>
      </c>
      <c r="AD10" s="21">
        <f t="shared" si="5"/>
        <v>0</v>
      </c>
      <c r="AE10" s="21">
        <f t="shared" si="6"/>
        <v>2</v>
      </c>
      <c r="AF10" s="21">
        <f t="shared" si="7"/>
        <v>4</v>
      </c>
      <c r="AG10" s="21">
        <f t="shared" si="7"/>
        <v>6</v>
      </c>
      <c r="AH10" s="21">
        <f t="shared" si="7"/>
        <v>8</v>
      </c>
      <c r="AI10" s="21">
        <f t="shared" si="7"/>
        <v>10</v>
      </c>
      <c r="AJ10" s="21" t="str">
        <f t="shared" si="7"/>
        <v/>
      </c>
      <c r="AK10" s="21" t="str">
        <f t="shared" si="7"/>
        <v/>
      </c>
      <c r="AL10" s="21" t="str">
        <f t="shared" si="7"/>
        <v/>
      </c>
      <c r="AM10" s="17"/>
      <c r="AN10" s="17"/>
    </row>
    <row r="11" spans="2:40" ht="18.75">
      <c r="B11" s="58" t="s">
        <v>18</v>
      </c>
      <c r="C11" s="59" t="s">
        <v>27</v>
      </c>
      <c r="D11" s="59"/>
      <c r="E11" s="75"/>
      <c r="F11" s="75"/>
      <c r="G11" s="17">
        <f t="shared" si="0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2"/>
        <v>0</v>
      </c>
      <c r="P11" s="17">
        <f t="shared" si="3"/>
        <v>0</v>
      </c>
      <c r="Q11" s="17">
        <f t="shared" si="3"/>
        <v>0</v>
      </c>
      <c r="R11" s="17">
        <f t="shared" si="3"/>
        <v>0</v>
      </c>
      <c r="S11" s="17">
        <f t="shared" si="3"/>
        <v>0</v>
      </c>
      <c r="T11" s="17">
        <f t="shared" si="3"/>
        <v>0</v>
      </c>
      <c r="U11" s="17">
        <f t="shared" si="3"/>
        <v>0</v>
      </c>
      <c r="V11" s="17">
        <f t="shared" si="3"/>
        <v>0</v>
      </c>
      <c r="W11" s="50">
        <f>IF(W10&gt;Z$1,W10,W10+C$4)</f>
        <v>4</v>
      </c>
      <c r="X11" s="51">
        <f>SUM(N$2:N$51)</f>
        <v>0</v>
      </c>
      <c r="Y11" s="51">
        <f t="shared" si="10"/>
        <v>0</v>
      </c>
      <c r="Z11" s="52" t="e">
        <f t="shared" si="11"/>
        <v>#DIV/0!</v>
      </c>
      <c r="AA11" s="19">
        <f t="shared" si="8"/>
        <v>10</v>
      </c>
      <c r="AB11" s="19">
        <f t="shared" si="4"/>
        <v>10</v>
      </c>
      <c r="AC11" s="19">
        <f t="shared" si="9"/>
        <v>5</v>
      </c>
      <c r="AD11" s="21">
        <f t="shared" si="5"/>
        <v>0</v>
      </c>
      <c r="AE11" s="21">
        <f t="shared" si="6"/>
        <v>2</v>
      </c>
      <c r="AF11" s="21">
        <f t="shared" si="7"/>
        <v>4</v>
      </c>
      <c r="AG11" s="21">
        <f t="shared" si="7"/>
        <v>6</v>
      </c>
      <c r="AH11" s="21">
        <f t="shared" si="7"/>
        <v>8</v>
      </c>
      <c r="AI11" s="21">
        <f t="shared" si="7"/>
        <v>10</v>
      </c>
      <c r="AJ11" s="21" t="str">
        <f t="shared" si="7"/>
        <v/>
      </c>
      <c r="AK11" s="21" t="str">
        <f t="shared" si="7"/>
        <v/>
      </c>
      <c r="AL11" s="21" t="str">
        <f t="shared" si="7"/>
        <v/>
      </c>
      <c r="AM11" s="17"/>
      <c r="AN11" s="17"/>
    </row>
    <row r="12" spans="2:40" ht="18.75">
      <c r="B12" s="27" t="s">
        <v>16</v>
      </c>
      <c r="C12" s="28" t="s">
        <v>14</v>
      </c>
      <c r="D12" s="29" t="s">
        <v>32</v>
      </c>
      <c r="E12" s="76"/>
      <c r="F12" s="76"/>
      <c r="G12" s="17">
        <f t="shared" si="0"/>
        <v>0</v>
      </c>
      <c r="H12" s="17">
        <f t="shared" ref="H12:N21" si="12">IF($E12="",0,IF(AND($E12&gt;=$C$3+G$1*$C$4,$E12&lt;$C$3+H$1*$C$4),1,))</f>
        <v>0</v>
      </c>
      <c r="I12" s="17">
        <f t="shared" si="12"/>
        <v>0</v>
      </c>
      <c r="J12" s="17">
        <f t="shared" si="12"/>
        <v>0</v>
      </c>
      <c r="K12" s="17">
        <f t="shared" si="12"/>
        <v>0</v>
      </c>
      <c r="L12" s="17">
        <f t="shared" si="12"/>
        <v>0</v>
      </c>
      <c r="M12" s="17">
        <f t="shared" si="12"/>
        <v>0</v>
      </c>
      <c r="N12" s="17">
        <f t="shared" si="12"/>
        <v>0</v>
      </c>
      <c r="O12" s="17">
        <f t="shared" si="2"/>
        <v>0</v>
      </c>
      <c r="P12" s="17">
        <f t="shared" ref="P12:V21" si="13">IF($F12="",0,IF(AND($F12&gt;=$C$3+O$1*$C$4,$F12&lt;$C$3+P$1*$C$4),1,))</f>
        <v>0</v>
      </c>
      <c r="Q12" s="17">
        <f t="shared" si="13"/>
        <v>0</v>
      </c>
      <c r="R12" s="17">
        <f t="shared" si="13"/>
        <v>0</v>
      </c>
      <c r="S12" s="17">
        <f t="shared" si="13"/>
        <v>0</v>
      </c>
      <c r="T12" s="17">
        <f t="shared" si="13"/>
        <v>0</v>
      </c>
      <c r="U12" s="17">
        <f t="shared" si="13"/>
        <v>0</v>
      </c>
      <c r="V12" s="17">
        <f t="shared" si="13"/>
        <v>0</v>
      </c>
      <c r="W12" s="43"/>
      <c r="X12" s="43"/>
      <c r="Y12" s="17" t="s">
        <v>2</v>
      </c>
      <c r="Z12" s="17" t="e">
        <f>(Z1-X1+1)/C7</f>
        <v>#VALUE!</v>
      </c>
      <c r="AA12" s="19">
        <f t="shared" si="8"/>
        <v>11</v>
      </c>
      <c r="AB12" s="19">
        <f t="shared" si="4"/>
        <v>11</v>
      </c>
      <c r="AC12" s="19">
        <f t="shared" si="9"/>
        <v>6</v>
      </c>
      <c r="AD12" s="21">
        <f t="shared" si="5"/>
        <v>0</v>
      </c>
      <c r="AE12" s="21">
        <f t="shared" si="6"/>
        <v>2</v>
      </c>
      <c r="AF12" s="21">
        <f t="shared" ref="AF12:AL21" si="14">IF(AE12="","",IF($AC12+2&gt;AF$1,AE12+INT(($AA12-1)/8)+1,""))</f>
        <v>4</v>
      </c>
      <c r="AG12" s="21">
        <f t="shared" si="14"/>
        <v>6</v>
      </c>
      <c r="AH12" s="21">
        <f t="shared" si="14"/>
        <v>8</v>
      </c>
      <c r="AI12" s="21">
        <f t="shared" si="14"/>
        <v>10</v>
      </c>
      <c r="AJ12" s="21">
        <f t="shared" si="14"/>
        <v>12</v>
      </c>
      <c r="AK12" s="21" t="str">
        <f t="shared" si="14"/>
        <v/>
      </c>
      <c r="AL12" s="21" t="str">
        <f t="shared" si="14"/>
        <v/>
      </c>
      <c r="AM12" s="17"/>
      <c r="AN12" s="17"/>
    </row>
    <row r="13" spans="2:40" ht="18.75">
      <c r="B13" s="30">
        <f>C3</f>
        <v>0</v>
      </c>
      <c r="C13" s="42">
        <v>0</v>
      </c>
      <c r="D13" s="62">
        <f>Y3</f>
        <v>0</v>
      </c>
      <c r="E13" s="76"/>
      <c r="F13" s="76"/>
      <c r="G13" s="17">
        <f t="shared" si="0"/>
        <v>0</v>
      </c>
      <c r="H13" s="17">
        <f t="shared" si="12"/>
        <v>0</v>
      </c>
      <c r="I13" s="17">
        <f t="shared" si="12"/>
        <v>0</v>
      </c>
      <c r="J13" s="17">
        <f t="shared" si="12"/>
        <v>0</v>
      </c>
      <c r="K13" s="17">
        <f t="shared" si="12"/>
        <v>0</v>
      </c>
      <c r="L13" s="17">
        <f t="shared" si="12"/>
        <v>0</v>
      </c>
      <c r="M13" s="17">
        <f t="shared" si="12"/>
        <v>0</v>
      </c>
      <c r="N13" s="17">
        <f t="shared" si="12"/>
        <v>0</v>
      </c>
      <c r="O13" s="17">
        <f t="shared" si="2"/>
        <v>0</v>
      </c>
      <c r="P13" s="17">
        <f t="shared" si="13"/>
        <v>0</v>
      </c>
      <c r="Q13" s="17">
        <f t="shared" si="13"/>
        <v>0</v>
      </c>
      <c r="R13" s="17">
        <f t="shared" si="13"/>
        <v>0</v>
      </c>
      <c r="S13" s="17">
        <f t="shared" si="13"/>
        <v>0</v>
      </c>
      <c r="T13" s="17">
        <f t="shared" si="13"/>
        <v>0</v>
      </c>
      <c r="U13" s="17">
        <f t="shared" si="13"/>
        <v>0</v>
      </c>
      <c r="V13" s="17">
        <f t="shared" si="13"/>
        <v>0</v>
      </c>
      <c r="Y13" s="17" t="s">
        <v>5</v>
      </c>
      <c r="Z13" s="17" t="str">
        <f>IF(SUM(E2:E51)=0,"",AVERAGE(E2:E51))</f>
        <v/>
      </c>
      <c r="AA13" s="19">
        <f t="shared" si="8"/>
        <v>12</v>
      </c>
      <c r="AB13" s="19">
        <f t="shared" si="4"/>
        <v>12</v>
      </c>
      <c r="AC13" s="19">
        <f t="shared" si="9"/>
        <v>6</v>
      </c>
      <c r="AD13" s="21">
        <f t="shared" si="5"/>
        <v>0</v>
      </c>
      <c r="AE13" s="21">
        <f t="shared" si="6"/>
        <v>2</v>
      </c>
      <c r="AF13" s="21">
        <f t="shared" si="14"/>
        <v>4</v>
      </c>
      <c r="AG13" s="21">
        <f t="shared" si="14"/>
        <v>6</v>
      </c>
      <c r="AH13" s="21">
        <f t="shared" si="14"/>
        <v>8</v>
      </c>
      <c r="AI13" s="21">
        <f t="shared" si="14"/>
        <v>10</v>
      </c>
      <c r="AJ13" s="21">
        <f t="shared" si="14"/>
        <v>12</v>
      </c>
      <c r="AK13" s="21" t="str">
        <f t="shared" si="14"/>
        <v/>
      </c>
      <c r="AL13" s="21" t="str">
        <f t="shared" si="14"/>
        <v/>
      </c>
      <c r="AM13" s="17"/>
      <c r="AN13" s="17"/>
    </row>
    <row r="14" spans="2:40" ht="18.75">
      <c r="B14" s="30" t="str">
        <f>IF(OR(D13&gt;=C$8,B13=""),"",B13+C$4)</f>
        <v/>
      </c>
      <c r="C14" s="31">
        <f>SUM(G2:G51)</f>
        <v>0</v>
      </c>
      <c r="D14" s="62" t="str">
        <f>IF(OR(D13&gt;=C$8,D13=""),"",Y4)</f>
        <v/>
      </c>
      <c r="E14" s="76"/>
      <c r="F14" s="76"/>
      <c r="G14" s="17">
        <f t="shared" si="0"/>
        <v>0</v>
      </c>
      <c r="H14" s="17">
        <f t="shared" si="12"/>
        <v>0</v>
      </c>
      <c r="I14" s="17">
        <f t="shared" si="12"/>
        <v>0</v>
      </c>
      <c r="J14" s="17">
        <f t="shared" si="12"/>
        <v>0</v>
      </c>
      <c r="K14" s="17">
        <f t="shared" si="12"/>
        <v>0</v>
      </c>
      <c r="L14" s="17">
        <f t="shared" si="12"/>
        <v>0</v>
      </c>
      <c r="M14" s="17">
        <f t="shared" si="12"/>
        <v>0</v>
      </c>
      <c r="N14" s="17">
        <f t="shared" si="12"/>
        <v>0</v>
      </c>
      <c r="O14" s="17">
        <f t="shared" si="2"/>
        <v>0</v>
      </c>
      <c r="P14" s="17">
        <f t="shared" si="13"/>
        <v>0</v>
      </c>
      <c r="Q14" s="17">
        <f t="shared" si="13"/>
        <v>0</v>
      </c>
      <c r="R14" s="17">
        <f t="shared" si="13"/>
        <v>0</v>
      </c>
      <c r="S14" s="17">
        <f t="shared" si="13"/>
        <v>0</v>
      </c>
      <c r="T14" s="17">
        <f t="shared" si="13"/>
        <v>0</v>
      </c>
      <c r="U14" s="17">
        <f t="shared" si="13"/>
        <v>0</v>
      </c>
      <c r="V14" s="17">
        <f t="shared" si="13"/>
        <v>0</v>
      </c>
      <c r="W14" s="43" t="s">
        <v>0</v>
      </c>
      <c r="X14" s="17">
        <f>MIN(E14:E42)</f>
        <v>0</v>
      </c>
      <c r="Y14" s="17" t="s">
        <v>29</v>
      </c>
      <c r="Z14" s="20">
        <f>MAX(F2:F51)</f>
        <v>0</v>
      </c>
      <c r="AA14" s="19">
        <f t="shared" si="8"/>
        <v>13</v>
      </c>
      <c r="AB14" s="19">
        <f t="shared" si="4"/>
        <v>13</v>
      </c>
      <c r="AC14" s="19">
        <f t="shared" si="9"/>
        <v>7</v>
      </c>
      <c r="AD14" s="21">
        <f t="shared" si="5"/>
        <v>0</v>
      </c>
      <c r="AE14" s="21">
        <f t="shared" si="6"/>
        <v>2</v>
      </c>
      <c r="AF14" s="21">
        <f t="shared" si="14"/>
        <v>4</v>
      </c>
      <c r="AG14" s="21">
        <f t="shared" si="14"/>
        <v>6</v>
      </c>
      <c r="AH14" s="21">
        <f t="shared" si="14"/>
        <v>8</v>
      </c>
      <c r="AI14" s="21">
        <f t="shared" si="14"/>
        <v>10</v>
      </c>
      <c r="AJ14" s="21">
        <f t="shared" si="14"/>
        <v>12</v>
      </c>
      <c r="AK14" s="21">
        <f t="shared" si="14"/>
        <v>14</v>
      </c>
      <c r="AL14" s="21" t="str">
        <f t="shared" si="14"/>
        <v/>
      </c>
      <c r="AM14" s="17"/>
      <c r="AN14" s="17"/>
    </row>
    <row r="15" spans="2:40" ht="18.75">
      <c r="B15" s="30" t="str">
        <f t="shared" ref="B15:B20" si="15">IF(OR(D14&gt;=C$8,B14=""),"",B14+C$4)</f>
        <v/>
      </c>
      <c r="C15" s="31" t="str">
        <f>IF(B14="","",SUM(H2:H52))</f>
        <v/>
      </c>
      <c r="D15" s="62" t="str">
        <f t="shared" ref="D15:D20" si="16">IF(OR(D14&gt;=C$8,D14=""),"",Y5)</f>
        <v/>
      </c>
      <c r="E15" s="76"/>
      <c r="F15" s="76"/>
      <c r="G15" s="17">
        <f t="shared" si="0"/>
        <v>0</v>
      </c>
      <c r="H15" s="17">
        <f t="shared" si="12"/>
        <v>0</v>
      </c>
      <c r="I15" s="17">
        <f t="shared" si="12"/>
        <v>0</v>
      </c>
      <c r="J15" s="17">
        <f t="shared" si="12"/>
        <v>0</v>
      </c>
      <c r="K15" s="17">
        <f t="shared" si="12"/>
        <v>0</v>
      </c>
      <c r="L15" s="17">
        <f t="shared" si="12"/>
        <v>0</v>
      </c>
      <c r="M15" s="17">
        <f t="shared" si="12"/>
        <v>0</v>
      </c>
      <c r="N15" s="17">
        <f t="shared" si="12"/>
        <v>0</v>
      </c>
      <c r="O15" s="17">
        <f t="shared" si="2"/>
        <v>0</v>
      </c>
      <c r="P15" s="17">
        <f t="shared" si="13"/>
        <v>0</v>
      </c>
      <c r="Q15" s="17">
        <f t="shared" si="13"/>
        <v>0</v>
      </c>
      <c r="R15" s="17">
        <f t="shared" si="13"/>
        <v>0</v>
      </c>
      <c r="S15" s="17">
        <f t="shared" si="13"/>
        <v>0</v>
      </c>
      <c r="T15" s="17">
        <f t="shared" si="13"/>
        <v>0</v>
      </c>
      <c r="U15" s="17">
        <f t="shared" si="13"/>
        <v>0</v>
      </c>
      <c r="V15" s="16">
        <f t="shared" si="13"/>
        <v>0</v>
      </c>
      <c r="W15" s="67" t="s">
        <v>3</v>
      </c>
      <c r="X15" s="68" t="s">
        <v>4</v>
      </c>
      <c r="Y15" s="68" t="s">
        <v>32</v>
      </c>
      <c r="Z15" s="69"/>
      <c r="AA15" s="19">
        <f t="shared" si="8"/>
        <v>14</v>
      </c>
      <c r="AB15" s="19">
        <f t="shared" si="4"/>
        <v>14</v>
      </c>
      <c r="AC15" s="19">
        <f t="shared" si="9"/>
        <v>7</v>
      </c>
      <c r="AD15" s="21">
        <f t="shared" si="5"/>
        <v>0</v>
      </c>
      <c r="AE15" s="21">
        <f t="shared" si="6"/>
        <v>2</v>
      </c>
      <c r="AF15" s="21">
        <f t="shared" si="14"/>
        <v>4</v>
      </c>
      <c r="AG15" s="21">
        <f t="shared" si="14"/>
        <v>6</v>
      </c>
      <c r="AH15" s="21">
        <f t="shared" si="14"/>
        <v>8</v>
      </c>
      <c r="AI15" s="21">
        <f t="shared" si="14"/>
        <v>10</v>
      </c>
      <c r="AJ15" s="21">
        <f t="shared" si="14"/>
        <v>12</v>
      </c>
      <c r="AK15" s="21">
        <f t="shared" si="14"/>
        <v>14</v>
      </c>
      <c r="AL15" s="21" t="str">
        <f t="shared" si="14"/>
        <v/>
      </c>
      <c r="AM15" s="17"/>
      <c r="AN15" s="17"/>
    </row>
    <row r="16" spans="2:40" ht="18.75">
      <c r="B16" s="30" t="str">
        <f t="shared" si="15"/>
        <v/>
      </c>
      <c r="C16" s="31" t="str">
        <f>IF(B15="","",SUM(I2:I52))</f>
        <v/>
      </c>
      <c r="D16" s="62" t="str">
        <f t="shared" si="16"/>
        <v/>
      </c>
      <c r="E16" s="76"/>
      <c r="F16" s="76"/>
      <c r="G16" s="17">
        <f t="shared" si="0"/>
        <v>0</v>
      </c>
      <c r="H16" s="17">
        <f t="shared" si="12"/>
        <v>0</v>
      </c>
      <c r="I16" s="17">
        <f t="shared" si="12"/>
        <v>0</v>
      </c>
      <c r="J16" s="17">
        <f t="shared" si="12"/>
        <v>0</v>
      </c>
      <c r="K16" s="17">
        <f t="shared" si="12"/>
        <v>0</v>
      </c>
      <c r="L16" s="17">
        <f t="shared" si="12"/>
        <v>0</v>
      </c>
      <c r="M16" s="17">
        <f t="shared" si="12"/>
        <v>0</v>
      </c>
      <c r="N16" s="17">
        <f t="shared" si="12"/>
        <v>0</v>
      </c>
      <c r="O16" s="17">
        <f t="shared" si="2"/>
        <v>0</v>
      </c>
      <c r="P16" s="17">
        <f t="shared" si="13"/>
        <v>0</v>
      </c>
      <c r="Q16" s="17">
        <f t="shared" si="13"/>
        <v>0</v>
      </c>
      <c r="R16" s="17">
        <f t="shared" si="13"/>
        <v>0</v>
      </c>
      <c r="S16" s="17">
        <f t="shared" si="13"/>
        <v>0</v>
      </c>
      <c r="T16" s="17">
        <f t="shared" si="13"/>
        <v>0</v>
      </c>
      <c r="U16" s="17">
        <f t="shared" si="13"/>
        <v>0</v>
      </c>
      <c r="V16" s="16">
        <f t="shared" si="13"/>
        <v>0</v>
      </c>
      <c r="W16" s="70">
        <f>C3</f>
        <v>0</v>
      </c>
      <c r="X16" s="71">
        <v>0</v>
      </c>
      <c r="Y16" s="71">
        <v>0</v>
      </c>
      <c r="Z16" s="71">
        <v>0</v>
      </c>
      <c r="AA16" s="19">
        <f t="shared" si="8"/>
        <v>15</v>
      </c>
      <c r="AB16" s="19">
        <f t="shared" si="4"/>
        <v>15</v>
      </c>
      <c r="AC16" s="19">
        <f t="shared" si="9"/>
        <v>8</v>
      </c>
      <c r="AD16" s="21">
        <f t="shared" si="5"/>
        <v>0</v>
      </c>
      <c r="AE16" s="21">
        <f t="shared" si="6"/>
        <v>2</v>
      </c>
      <c r="AF16" s="21">
        <f t="shared" si="14"/>
        <v>4</v>
      </c>
      <c r="AG16" s="21">
        <f t="shared" si="14"/>
        <v>6</v>
      </c>
      <c r="AH16" s="21">
        <f t="shared" si="14"/>
        <v>8</v>
      </c>
      <c r="AI16" s="21">
        <f t="shared" si="14"/>
        <v>10</v>
      </c>
      <c r="AJ16" s="21">
        <f t="shared" si="14"/>
        <v>12</v>
      </c>
      <c r="AK16" s="21">
        <f t="shared" si="14"/>
        <v>14</v>
      </c>
      <c r="AL16" s="21">
        <f t="shared" si="14"/>
        <v>16</v>
      </c>
      <c r="AM16" s="17"/>
      <c r="AN16" s="17"/>
    </row>
    <row r="17" spans="2:40" ht="18.75">
      <c r="B17" s="30" t="str">
        <f t="shared" si="15"/>
        <v/>
      </c>
      <c r="C17" s="31" t="str">
        <f>IF(B16="","",SUM(J2:J52))</f>
        <v/>
      </c>
      <c r="D17" s="62" t="str">
        <f t="shared" si="16"/>
        <v/>
      </c>
      <c r="E17" s="76"/>
      <c r="F17" s="76"/>
      <c r="G17" s="17">
        <f t="shared" si="0"/>
        <v>0</v>
      </c>
      <c r="H17" s="17">
        <f t="shared" si="12"/>
        <v>0</v>
      </c>
      <c r="I17" s="17">
        <f t="shared" si="12"/>
        <v>0</v>
      </c>
      <c r="J17" s="17">
        <f t="shared" si="12"/>
        <v>0</v>
      </c>
      <c r="K17" s="17">
        <f t="shared" si="12"/>
        <v>0</v>
      </c>
      <c r="L17" s="17">
        <f t="shared" si="12"/>
        <v>0</v>
      </c>
      <c r="M17" s="17">
        <f t="shared" si="12"/>
        <v>0</v>
      </c>
      <c r="N17" s="17">
        <f t="shared" si="12"/>
        <v>0</v>
      </c>
      <c r="O17" s="17">
        <f t="shared" si="2"/>
        <v>0</v>
      </c>
      <c r="P17" s="17">
        <f t="shared" si="13"/>
        <v>0</v>
      </c>
      <c r="Q17" s="17">
        <f t="shared" si="13"/>
        <v>0</v>
      </c>
      <c r="R17" s="17">
        <f t="shared" si="13"/>
        <v>0</v>
      </c>
      <c r="S17" s="17">
        <f t="shared" si="13"/>
        <v>0</v>
      </c>
      <c r="T17" s="17">
        <f t="shared" si="13"/>
        <v>0</v>
      </c>
      <c r="U17" s="17">
        <f t="shared" si="13"/>
        <v>0</v>
      </c>
      <c r="V17" s="16">
        <f t="shared" si="13"/>
        <v>0</v>
      </c>
      <c r="W17" s="70">
        <f>IF(SUM(F$2:F$52)=0,0,IF(W16&gt;Z$14,W16,W16+C$4))</f>
        <v>0</v>
      </c>
      <c r="X17" s="72">
        <f>SUM(O$2:O$51)</f>
        <v>0</v>
      </c>
      <c r="Y17" s="72">
        <f>X17</f>
        <v>0</v>
      </c>
      <c r="Z17" s="73">
        <f>IF(MAX(Y$17:Y$24)=0,0,Y17/MAX(Y$17:Y$24))</f>
        <v>0</v>
      </c>
      <c r="AA17" s="19">
        <f t="shared" si="8"/>
        <v>16</v>
      </c>
      <c r="AB17" s="19">
        <f t="shared" si="4"/>
        <v>16</v>
      </c>
      <c r="AC17" s="19">
        <f t="shared" si="9"/>
        <v>8</v>
      </c>
      <c r="AD17" s="21">
        <f t="shared" si="5"/>
        <v>0</v>
      </c>
      <c r="AE17" s="21">
        <f t="shared" si="6"/>
        <v>2</v>
      </c>
      <c r="AF17" s="21">
        <f t="shared" si="14"/>
        <v>4</v>
      </c>
      <c r="AG17" s="21">
        <f t="shared" si="14"/>
        <v>6</v>
      </c>
      <c r="AH17" s="21">
        <f t="shared" si="14"/>
        <v>8</v>
      </c>
      <c r="AI17" s="21">
        <f t="shared" si="14"/>
        <v>10</v>
      </c>
      <c r="AJ17" s="21">
        <f t="shared" si="14"/>
        <v>12</v>
      </c>
      <c r="AK17" s="21">
        <f t="shared" si="14"/>
        <v>14</v>
      </c>
      <c r="AL17" s="21">
        <f t="shared" si="14"/>
        <v>16</v>
      </c>
      <c r="AM17" s="17"/>
      <c r="AN17" s="17"/>
    </row>
    <row r="18" spans="2:40" ht="18.75">
      <c r="B18" s="30" t="str">
        <f t="shared" si="15"/>
        <v/>
      </c>
      <c r="C18" s="31" t="str">
        <f>IF(B17="","",SUM(K2:K52))</f>
        <v/>
      </c>
      <c r="D18" s="62" t="str">
        <f t="shared" si="16"/>
        <v/>
      </c>
      <c r="E18" s="76"/>
      <c r="F18" s="76"/>
      <c r="G18" s="17">
        <f t="shared" si="0"/>
        <v>0</v>
      </c>
      <c r="H18" s="17">
        <f t="shared" si="12"/>
        <v>0</v>
      </c>
      <c r="I18" s="17">
        <f t="shared" si="12"/>
        <v>0</v>
      </c>
      <c r="J18" s="17">
        <f t="shared" si="12"/>
        <v>0</v>
      </c>
      <c r="K18" s="17">
        <f t="shared" si="12"/>
        <v>0</v>
      </c>
      <c r="L18" s="17">
        <f t="shared" si="12"/>
        <v>0</v>
      </c>
      <c r="M18" s="17">
        <f t="shared" si="12"/>
        <v>0</v>
      </c>
      <c r="N18" s="17">
        <f t="shared" si="12"/>
        <v>0</v>
      </c>
      <c r="O18" s="17">
        <f t="shared" si="2"/>
        <v>0</v>
      </c>
      <c r="P18" s="17">
        <f t="shared" si="13"/>
        <v>0</v>
      </c>
      <c r="Q18" s="17">
        <f t="shared" si="13"/>
        <v>0</v>
      </c>
      <c r="R18" s="17">
        <f t="shared" si="13"/>
        <v>0</v>
      </c>
      <c r="S18" s="17">
        <f t="shared" si="13"/>
        <v>0</v>
      </c>
      <c r="T18" s="17">
        <f t="shared" si="13"/>
        <v>0</v>
      </c>
      <c r="U18" s="17">
        <f t="shared" si="13"/>
        <v>0</v>
      </c>
      <c r="V18" s="16">
        <f t="shared" si="13"/>
        <v>0</v>
      </c>
      <c r="W18" s="70">
        <f t="shared" ref="W18:W24" si="17">IF(SUM(F$2:F$52)=0,0,IF(W17&gt;Z$14,W17,W17+C$4))</f>
        <v>0</v>
      </c>
      <c r="X18" s="72">
        <f>SUM(P$2:P$51)</f>
        <v>0</v>
      </c>
      <c r="Y18" s="72">
        <f t="shared" ref="Y18:Y24" si="18">IF(X18="","",Y17+X18)</f>
        <v>0</v>
      </c>
      <c r="Z18" s="73">
        <f t="shared" ref="Z18:Z24" si="19">IF(MAX(Y$17:Y$24)=0,0,Y18/MAX(Y$17:Y$24))</f>
        <v>0</v>
      </c>
      <c r="AA18" s="19">
        <f t="shared" si="8"/>
        <v>17</v>
      </c>
      <c r="AB18" s="19">
        <f t="shared" si="4"/>
        <v>17</v>
      </c>
      <c r="AC18" s="19">
        <f t="shared" si="9"/>
        <v>6</v>
      </c>
      <c r="AD18" s="21">
        <f t="shared" si="5"/>
        <v>0</v>
      </c>
      <c r="AE18" s="21">
        <f t="shared" si="6"/>
        <v>3</v>
      </c>
      <c r="AF18" s="21">
        <f t="shared" si="14"/>
        <v>6</v>
      </c>
      <c r="AG18" s="21">
        <f t="shared" si="14"/>
        <v>9</v>
      </c>
      <c r="AH18" s="21">
        <f t="shared" si="14"/>
        <v>12</v>
      </c>
      <c r="AI18" s="21">
        <f t="shared" si="14"/>
        <v>15</v>
      </c>
      <c r="AJ18" s="21">
        <f t="shared" si="14"/>
        <v>18</v>
      </c>
      <c r="AK18" s="21" t="str">
        <f t="shared" si="14"/>
        <v/>
      </c>
      <c r="AL18" s="21" t="str">
        <f t="shared" si="14"/>
        <v/>
      </c>
      <c r="AM18" s="17"/>
      <c r="AN18" s="17"/>
    </row>
    <row r="19" spans="2:40" ht="18.75">
      <c r="B19" s="30" t="str">
        <f t="shared" si="15"/>
        <v/>
      </c>
      <c r="C19" s="31" t="str">
        <f>IF(B19="","",SUM(M2:M52))</f>
        <v/>
      </c>
      <c r="D19" s="62" t="str">
        <f t="shared" si="16"/>
        <v/>
      </c>
      <c r="E19" s="76"/>
      <c r="F19" s="76"/>
      <c r="G19" s="17">
        <f t="shared" si="0"/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2"/>
        <v>0</v>
      </c>
      <c r="P19" s="17">
        <f t="shared" si="13"/>
        <v>0</v>
      </c>
      <c r="Q19" s="17">
        <f t="shared" si="13"/>
        <v>0</v>
      </c>
      <c r="R19" s="17">
        <f t="shared" si="13"/>
        <v>0</v>
      </c>
      <c r="S19" s="17">
        <f t="shared" si="13"/>
        <v>0</v>
      </c>
      <c r="T19" s="17">
        <f t="shared" si="13"/>
        <v>0</v>
      </c>
      <c r="U19" s="17">
        <f t="shared" si="13"/>
        <v>0</v>
      </c>
      <c r="V19" s="16">
        <f t="shared" si="13"/>
        <v>0</v>
      </c>
      <c r="W19" s="70">
        <f t="shared" si="17"/>
        <v>0</v>
      </c>
      <c r="X19" s="72">
        <f>SUM(Q$2:Q$51)</f>
        <v>0</v>
      </c>
      <c r="Y19" s="72">
        <f t="shared" si="18"/>
        <v>0</v>
      </c>
      <c r="Z19" s="73">
        <f t="shared" si="19"/>
        <v>0</v>
      </c>
      <c r="AA19" s="19">
        <f t="shared" si="8"/>
        <v>18</v>
      </c>
      <c r="AB19" s="19">
        <f t="shared" si="4"/>
        <v>18</v>
      </c>
      <c r="AC19" s="19">
        <f t="shared" si="9"/>
        <v>6</v>
      </c>
      <c r="AD19" s="21">
        <f t="shared" si="5"/>
        <v>0</v>
      </c>
      <c r="AE19" s="21">
        <f t="shared" si="6"/>
        <v>3</v>
      </c>
      <c r="AF19" s="21">
        <f t="shared" si="14"/>
        <v>6</v>
      </c>
      <c r="AG19" s="21">
        <f t="shared" si="14"/>
        <v>9</v>
      </c>
      <c r="AH19" s="21">
        <f t="shared" si="14"/>
        <v>12</v>
      </c>
      <c r="AI19" s="21">
        <f t="shared" si="14"/>
        <v>15</v>
      </c>
      <c r="AJ19" s="21">
        <f t="shared" si="14"/>
        <v>18</v>
      </c>
      <c r="AK19" s="21" t="str">
        <f t="shared" si="14"/>
        <v/>
      </c>
      <c r="AL19" s="21" t="str">
        <f t="shared" si="14"/>
        <v/>
      </c>
      <c r="AM19" s="17"/>
      <c r="AN19" s="17"/>
    </row>
    <row r="20" spans="2:40" ht="18.75">
      <c r="B20" s="30" t="str">
        <f t="shared" si="15"/>
        <v/>
      </c>
      <c r="C20" s="35" t="str">
        <f>IF(B20="","",SUM(N2:N52))</f>
        <v/>
      </c>
      <c r="D20" s="62" t="str">
        <f t="shared" si="16"/>
        <v/>
      </c>
      <c r="E20" s="76"/>
      <c r="F20" s="76"/>
      <c r="G20" s="17">
        <f t="shared" si="0"/>
        <v>0</v>
      </c>
      <c r="H20" s="17">
        <f t="shared" si="12"/>
        <v>0</v>
      </c>
      <c r="I20" s="17">
        <f t="shared" si="12"/>
        <v>0</v>
      </c>
      <c r="J20" s="17">
        <f t="shared" si="12"/>
        <v>0</v>
      </c>
      <c r="K20" s="17">
        <f t="shared" si="12"/>
        <v>0</v>
      </c>
      <c r="L20" s="17">
        <f t="shared" si="12"/>
        <v>0</v>
      </c>
      <c r="M20" s="17">
        <f t="shared" si="12"/>
        <v>0</v>
      </c>
      <c r="N20" s="17">
        <f t="shared" si="12"/>
        <v>0</v>
      </c>
      <c r="O20" s="17">
        <f t="shared" si="2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0</v>
      </c>
      <c r="U20" s="17">
        <f t="shared" si="13"/>
        <v>0</v>
      </c>
      <c r="V20" s="16">
        <f t="shared" si="13"/>
        <v>0</v>
      </c>
      <c r="W20" s="70">
        <f t="shared" si="17"/>
        <v>0</v>
      </c>
      <c r="X20" s="72">
        <f>SUM(R$2:R$51)</f>
        <v>0</v>
      </c>
      <c r="Y20" s="72">
        <f t="shared" si="18"/>
        <v>0</v>
      </c>
      <c r="Z20" s="73">
        <f t="shared" si="19"/>
        <v>0</v>
      </c>
      <c r="AA20" s="19">
        <f t="shared" si="8"/>
        <v>19</v>
      </c>
      <c r="AB20" s="19">
        <f t="shared" si="4"/>
        <v>19</v>
      </c>
      <c r="AC20" s="19">
        <f t="shared" si="9"/>
        <v>7</v>
      </c>
      <c r="AD20" s="21">
        <f t="shared" si="5"/>
        <v>0</v>
      </c>
      <c r="AE20" s="21">
        <f t="shared" si="6"/>
        <v>3</v>
      </c>
      <c r="AF20" s="21">
        <f t="shared" si="14"/>
        <v>6</v>
      </c>
      <c r="AG20" s="21">
        <f t="shared" si="14"/>
        <v>9</v>
      </c>
      <c r="AH20" s="21">
        <f t="shared" si="14"/>
        <v>12</v>
      </c>
      <c r="AI20" s="21">
        <f t="shared" si="14"/>
        <v>15</v>
      </c>
      <c r="AJ20" s="21">
        <f t="shared" si="14"/>
        <v>18</v>
      </c>
      <c r="AK20" s="21">
        <f t="shared" si="14"/>
        <v>21</v>
      </c>
      <c r="AL20" s="21" t="str">
        <f t="shared" si="14"/>
        <v/>
      </c>
      <c r="AM20" s="17"/>
      <c r="AN20" s="17"/>
    </row>
    <row r="21" spans="2:40" ht="18.75">
      <c r="B21"/>
      <c r="C21"/>
      <c r="D21" s="14"/>
      <c r="E21" s="75"/>
      <c r="F21" s="75"/>
      <c r="G21" s="17">
        <f t="shared" si="0"/>
        <v>0</v>
      </c>
      <c r="H21" s="17">
        <f t="shared" si="12"/>
        <v>0</v>
      </c>
      <c r="I21" s="17">
        <f t="shared" si="12"/>
        <v>0</v>
      </c>
      <c r="J21" s="17">
        <f t="shared" si="12"/>
        <v>0</v>
      </c>
      <c r="K21" s="17">
        <f t="shared" si="12"/>
        <v>0</v>
      </c>
      <c r="L21" s="17">
        <f t="shared" si="12"/>
        <v>0</v>
      </c>
      <c r="M21" s="17">
        <f t="shared" si="12"/>
        <v>0</v>
      </c>
      <c r="N21" s="17">
        <f t="shared" si="12"/>
        <v>0</v>
      </c>
      <c r="O21" s="17">
        <f t="shared" si="2"/>
        <v>0</v>
      </c>
      <c r="P21" s="17">
        <f t="shared" si="13"/>
        <v>0</v>
      </c>
      <c r="Q21" s="17">
        <f t="shared" si="13"/>
        <v>0</v>
      </c>
      <c r="R21" s="17">
        <f t="shared" si="13"/>
        <v>0</v>
      </c>
      <c r="S21" s="17">
        <f t="shared" si="13"/>
        <v>0</v>
      </c>
      <c r="T21" s="17">
        <f t="shared" si="13"/>
        <v>0</v>
      </c>
      <c r="U21" s="17">
        <f t="shared" si="13"/>
        <v>0</v>
      </c>
      <c r="V21" s="16">
        <f t="shared" si="13"/>
        <v>0</v>
      </c>
      <c r="W21" s="70">
        <f t="shared" si="17"/>
        <v>0</v>
      </c>
      <c r="X21" s="72">
        <f>SUM(S$2:S$51)</f>
        <v>0</v>
      </c>
      <c r="Y21" s="72">
        <f t="shared" si="18"/>
        <v>0</v>
      </c>
      <c r="Z21" s="73">
        <f t="shared" si="19"/>
        <v>0</v>
      </c>
      <c r="AA21" s="19">
        <f t="shared" si="8"/>
        <v>20</v>
      </c>
      <c r="AB21" s="19">
        <f t="shared" si="4"/>
        <v>20</v>
      </c>
      <c r="AC21" s="19">
        <f t="shared" si="9"/>
        <v>7</v>
      </c>
      <c r="AD21" s="21">
        <f t="shared" si="5"/>
        <v>0</v>
      </c>
      <c r="AE21" s="21">
        <f t="shared" si="6"/>
        <v>3</v>
      </c>
      <c r="AF21" s="21">
        <f t="shared" si="14"/>
        <v>6</v>
      </c>
      <c r="AG21" s="21">
        <f t="shared" si="14"/>
        <v>9</v>
      </c>
      <c r="AH21" s="21">
        <f t="shared" si="14"/>
        <v>12</v>
      </c>
      <c r="AI21" s="21">
        <f t="shared" si="14"/>
        <v>15</v>
      </c>
      <c r="AJ21" s="21">
        <f t="shared" si="14"/>
        <v>18</v>
      </c>
      <c r="AK21" s="21">
        <f t="shared" si="14"/>
        <v>21</v>
      </c>
      <c r="AL21" s="21" t="str">
        <f t="shared" si="14"/>
        <v/>
      </c>
      <c r="AM21" s="17"/>
      <c r="AN21" s="17"/>
    </row>
    <row r="22" spans="2:40">
      <c r="B22" s="56" t="s">
        <v>18</v>
      </c>
      <c r="C22" s="57" t="s">
        <v>28</v>
      </c>
      <c r="D22" s="57"/>
      <c r="E22" s="5"/>
      <c r="F22" s="11"/>
      <c r="G22" s="17">
        <f t="shared" si="0"/>
        <v>0</v>
      </c>
      <c r="H22" s="17">
        <f t="shared" ref="H22:N31" si="20">IF($E22="",0,IF(AND($E22&gt;=$C$3+G$1*$C$4,$E22&lt;$C$3+H$1*$C$4),1,))</f>
        <v>0</v>
      </c>
      <c r="I22" s="17">
        <f t="shared" si="20"/>
        <v>0</v>
      </c>
      <c r="J22" s="17">
        <f t="shared" si="20"/>
        <v>0</v>
      </c>
      <c r="K22" s="17">
        <f t="shared" si="20"/>
        <v>0</v>
      </c>
      <c r="L22" s="17">
        <f t="shared" si="20"/>
        <v>0</v>
      </c>
      <c r="M22" s="17">
        <f t="shared" si="20"/>
        <v>0</v>
      </c>
      <c r="N22" s="17">
        <f t="shared" si="20"/>
        <v>0</v>
      </c>
      <c r="O22" s="17">
        <f t="shared" si="2"/>
        <v>0</v>
      </c>
      <c r="P22" s="17">
        <f t="shared" ref="P22:V31" si="21">IF($F22="",0,IF(AND($F22&gt;=$C$3+O$1*$C$4,$F22&lt;$C$3+P$1*$C$4),1,))</f>
        <v>0</v>
      </c>
      <c r="Q22" s="17">
        <f t="shared" si="21"/>
        <v>0</v>
      </c>
      <c r="R22" s="17">
        <f t="shared" si="21"/>
        <v>0</v>
      </c>
      <c r="S22" s="17">
        <f t="shared" si="21"/>
        <v>0</v>
      </c>
      <c r="T22" s="17">
        <f t="shared" si="21"/>
        <v>0</v>
      </c>
      <c r="U22" s="17">
        <f t="shared" si="21"/>
        <v>0</v>
      </c>
      <c r="V22" s="16">
        <f t="shared" si="21"/>
        <v>0</v>
      </c>
      <c r="W22" s="70">
        <f t="shared" si="17"/>
        <v>0</v>
      </c>
      <c r="X22" s="72">
        <f>SUM(T$2:T$51)</f>
        <v>0</v>
      </c>
      <c r="Y22" s="72">
        <f t="shared" si="18"/>
        <v>0</v>
      </c>
      <c r="Z22" s="73">
        <f t="shared" si="19"/>
        <v>0</v>
      </c>
      <c r="AA22" s="19">
        <f t="shared" si="8"/>
        <v>21</v>
      </c>
      <c r="AB22" s="19">
        <f t="shared" si="4"/>
        <v>21</v>
      </c>
      <c r="AC22" s="19">
        <f t="shared" si="9"/>
        <v>7</v>
      </c>
      <c r="AD22" s="21">
        <f t="shared" si="5"/>
        <v>0</v>
      </c>
      <c r="AE22" s="21">
        <f t="shared" si="6"/>
        <v>3</v>
      </c>
      <c r="AF22" s="21">
        <f t="shared" ref="AF22:AL31" si="22">IF(AE22="","",IF($AC22+2&gt;AF$1,AE22+INT(($AA22-1)/8)+1,""))</f>
        <v>6</v>
      </c>
      <c r="AG22" s="21">
        <f t="shared" si="22"/>
        <v>9</v>
      </c>
      <c r="AH22" s="21">
        <f t="shared" si="22"/>
        <v>12</v>
      </c>
      <c r="AI22" s="21">
        <f t="shared" si="22"/>
        <v>15</v>
      </c>
      <c r="AJ22" s="21">
        <f t="shared" si="22"/>
        <v>18</v>
      </c>
      <c r="AK22" s="21">
        <f t="shared" si="22"/>
        <v>21</v>
      </c>
      <c r="AL22" s="21" t="str">
        <f t="shared" si="22"/>
        <v/>
      </c>
      <c r="AM22" s="17"/>
      <c r="AN22" s="17"/>
    </row>
    <row r="23" spans="2:40">
      <c r="B23" s="9" t="s">
        <v>16</v>
      </c>
      <c r="C23" s="10" t="s">
        <v>14</v>
      </c>
      <c r="D23" s="26" t="s">
        <v>32</v>
      </c>
      <c r="E23" s="5"/>
      <c r="F23" s="11"/>
      <c r="G23" s="17">
        <f t="shared" si="0"/>
        <v>0</v>
      </c>
      <c r="H23" s="17">
        <f t="shared" si="20"/>
        <v>0</v>
      </c>
      <c r="I23" s="17">
        <f t="shared" si="20"/>
        <v>0</v>
      </c>
      <c r="J23" s="17">
        <f t="shared" si="20"/>
        <v>0</v>
      </c>
      <c r="K23" s="17">
        <f t="shared" si="20"/>
        <v>0</v>
      </c>
      <c r="L23" s="17">
        <f t="shared" si="20"/>
        <v>0</v>
      </c>
      <c r="M23" s="17">
        <f t="shared" si="20"/>
        <v>0</v>
      </c>
      <c r="N23" s="17">
        <f t="shared" si="20"/>
        <v>0</v>
      </c>
      <c r="O23" s="17">
        <f t="shared" si="2"/>
        <v>0</v>
      </c>
      <c r="P23" s="17">
        <f t="shared" si="21"/>
        <v>0</v>
      </c>
      <c r="Q23" s="17">
        <f t="shared" si="21"/>
        <v>0</v>
      </c>
      <c r="R23" s="17">
        <f t="shared" si="21"/>
        <v>0</v>
      </c>
      <c r="S23" s="17">
        <f t="shared" si="21"/>
        <v>0</v>
      </c>
      <c r="T23" s="17">
        <f t="shared" si="21"/>
        <v>0</v>
      </c>
      <c r="U23" s="17">
        <f t="shared" si="21"/>
        <v>0</v>
      </c>
      <c r="V23" s="16">
        <f t="shared" si="21"/>
        <v>0</v>
      </c>
      <c r="W23" s="70">
        <f t="shared" si="17"/>
        <v>0</v>
      </c>
      <c r="X23" s="72">
        <f>SUM(U$2:U$51)</f>
        <v>0</v>
      </c>
      <c r="Y23" s="72">
        <f t="shared" si="18"/>
        <v>0</v>
      </c>
      <c r="Z23" s="73">
        <f t="shared" si="19"/>
        <v>0</v>
      </c>
      <c r="AA23" s="19">
        <f t="shared" si="8"/>
        <v>22</v>
      </c>
      <c r="AB23" s="19">
        <f t="shared" si="4"/>
        <v>22</v>
      </c>
      <c r="AC23" s="19">
        <f t="shared" si="9"/>
        <v>8</v>
      </c>
      <c r="AD23" s="21">
        <f t="shared" si="5"/>
        <v>0</v>
      </c>
      <c r="AE23" s="21">
        <f t="shared" si="6"/>
        <v>3</v>
      </c>
      <c r="AF23" s="21">
        <f t="shared" si="22"/>
        <v>6</v>
      </c>
      <c r="AG23" s="21">
        <f t="shared" si="22"/>
        <v>9</v>
      </c>
      <c r="AH23" s="21">
        <f t="shared" si="22"/>
        <v>12</v>
      </c>
      <c r="AI23" s="21">
        <f t="shared" si="22"/>
        <v>15</v>
      </c>
      <c r="AJ23" s="21">
        <f t="shared" si="22"/>
        <v>18</v>
      </c>
      <c r="AK23" s="21">
        <f t="shared" si="22"/>
        <v>21</v>
      </c>
      <c r="AL23" s="21">
        <f t="shared" si="22"/>
        <v>24</v>
      </c>
      <c r="AM23" s="17"/>
      <c r="AN23" s="17"/>
    </row>
    <row r="24" spans="2:40">
      <c r="B24" s="12">
        <f>C3</f>
        <v>0</v>
      </c>
      <c r="C24" s="64">
        <v>0</v>
      </c>
      <c r="D24" s="63">
        <f>Y16</f>
        <v>0</v>
      </c>
      <c r="E24" s="5"/>
      <c r="F24" s="11"/>
      <c r="G24" s="17">
        <f t="shared" si="0"/>
        <v>0</v>
      </c>
      <c r="H24" s="17">
        <f t="shared" si="20"/>
        <v>0</v>
      </c>
      <c r="I24" s="17">
        <f t="shared" si="20"/>
        <v>0</v>
      </c>
      <c r="J24" s="17">
        <f t="shared" si="20"/>
        <v>0</v>
      </c>
      <c r="K24" s="17">
        <f t="shared" si="20"/>
        <v>0</v>
      </c>
      <c r="L24" s="17">
        <f t="shared" si="20"/>
        <v>0</v>
      </c>
      <c r="M24" s="17">
        <f t="shared" si="20"/>
        <v>0</v>
      </c>
      <c r="N24" s="17">
        <f t="shared" si="20"/>
        <v>0</v>
      </c>
      <c r="O24" s="17">
        <f t="shared" si="2"/>
        <v>0</v>
      </c>
      <c r="P24" s="17">
        <f t="shared" si="21"/>
        <v>0</v>
      </c>
      <c r="Q24" s="17">
        <f t="shared" si="21"/>
        <v>0</v>
      </c>
      <c r="R24" s="17">
        <f t="shared" si="21"/>
        <v>0</v>
      </c>
      <c r="S24" s="17">
        <f t="shared" si="21"/>
        <v>0</v>
      </c>
      <c r="T24" s="17">
        <f t="shared" si="21"/>
        <v>0</v>
      </c>
      <c r="U24" s="17">
        <f t="shared" si="21"/>
        <v>0</v>
      </c>
      <c r="V24" s="16">
        <f t="shared" si="21"/>
        <v>0</v>
      </c>
      <c r="W24" s="70">
        <f t="shared" si="17"/>
        <v>0</v>
      </c>
      <c r="X24" s="74">
        <f>SUM(V$2:V$51)</f>
        <v>0</v>
      </c>
      <c r="Y24" s="74">
        <f t="shared" si="18"/>
        <v>0</v>
      </c>
      <c r="Z24" s="73">
        <f t="shared" si="19"/>
        <v>0</v>
      </c>
      <c r="AA24" s="19">
        <f t="shared" si="8"/>
        <v>23</v>
      </c>
      <c r="AB24" s="19">
        <f t="shared" si="4"/>
        <v>23</v>
      </c>
      <c r="AC24" s="19">
        <f t="shared" si="9"/>
        <v>8</v>
      </c>
      <c r="AD24" s="21">
        <f t="shared" si="5"/>
        <v>0</v>
      </c>
      <c r="AE24" s="21">
        <f t="shared" si="6"/>
        <v>3</v>
      </c>
      <c r="AF24" s="21">
        <f t="shared" si="22"/>
        <v>6</v>
      </c>
      <c r="AG24" s="21">
        <f t="shared" si="22"/>
        <v>9</v>
      </c>
      <c r="AH24" s="21">
        <f t="shared" si="22"/>
        <v>12</v>
      </c>
      <c r="AI24" s="21">
        <f t="shared" si="22"/>
        <v>15</v>
      </c>
      <c r="AJ24" s="21">
        <f t="shared" si="22"/>
        <v>18</v>
      </c>
      <c r="AK24" s="21">
        <f t="shared" si="22"/>
        <v>21</v>
      </c>
      <c r="AL24" s="21">
        <f t="shared" si="22"/>
        <v>24</v>
      </c>
      <c r="AM24" s="17"/>
      <c r="AN24" s="17"/>
    </row>
    <row r="25" spans="2:40">
      <c r="B25" s="12" t="str">
        <f>IF(OR(D24&gt;=D$8,B24=""),"",B24+C$4)</f>
        <v/>
      </c>
      <c r="C25" s="13">
        <f>SUM(O2:O51)</f>
        <v>0</v>
      </c>
      <c r="D25" s="63" t="str">
        <f>IF(OR(D24="",D24&gt;=D$8),"",Y17)</f>
        <v/>
      </c>
      <c r="E25" s="5"/>
      <c r="F25" s="11"/>
      <c r="G25" s="17">
        <f t="shared" si="0"/>
        <v>0</v>
      </c>
      <c r="H25" s="17">
        <f t="shared" si="20"/>
        <v>0</v>
      </c>
      <c r="I25" s="17">
        <f t="shared" si="20"/>
        <v>0</v>
      </c>
      <c r="J25" s="17">
        <f t="shared" si="20"/>
        <v>0</v>
      </c>
      <c r="K25" s="17">
        <f t="shared" si="20"/>
        <v>0</v>
      </c>
      <c r="L25" s="17">
        <f t="shared" si="20"/>
        <v>0</v>
      </c>
      <c r="M25" s="17">
        <f t="shared" si="20"/>
        <v>0</v>
      </c>
      <c r="N25" s="17">
        <f t="shared" si="20"/>
        <v>0</v>
      </c>
      <c r="O25" s="17">
        <f t="shared" si="2"/>
        <v>0</v>
      </c>
      <c r="P25" s="17">
        <f t="shared" si="21"/>
        <v>0</v>
      </c>
      <c r="Q25" s="17">
        <f t="shared" si="21"/>
        <v>0</v>
      </c>
      <c r="R25" s="17">
        <f t="shared" si="21"/>
        <v>0</v>
      </c>
      <c r="S25" s="17">
        <f t="shared" si="21"/>
        <v>0</v>
      </c>
      <c r="T25" s="17">
        <f t="shared" si="21"/>
        <v>0</v>
      </c>
      <c r="U25" s="17">
        <f t="shared" si="21"/>
        <v>0</v>
      </c>
      <c r="V25" s="17">
        <f t="shared" si="21"/>
        <v>0</v>
      </c>
      <c r="Y25" s="17" t="s">
        <v>2</v>
      </c>
      <c r="Z25" s="17" t="e">
        <f>(Z14-X14+1)/C7</f>
        <v>#VALUE!</v>
      </c>
      <c r="AA25" s="19">
        <f t="shared" si="8"/>
        <v>24</v>
      </c>
      <c r="AB25" s="19">
        <f t="shared" si="4"/>
        <v>24</v>
      </c>
      <c r="AC25" s="19">
        <f t="shared" si="9"/>
        <v>8</v>
      </c>
      <c r="AD25" s="21">
        <f t="shared" si="5"/>
        <v>0</v>
      </c>
      <c r="AE25" s="21">
        <f t="shared" si="6"/>
        <v>3</v>
      </c>
      <c r="AF25" s="21">
        <f t="shared" si="22"/>
        <v>6</v>
      </c>
      <c r="AG25" s="21">
        <f t="shared" si="22"/>
        <v>9</v>
      </c>
      <c r="AH25" s="21">
        <f t="shared" si="22"/>
        <v>12</v>
      </c>
      <c r="AI25" s="21">
        <f t="shared" si="22"/>
        <v>15</v>
      </c>
      <c r="AJ25" s="21">
        <f t="shared" si="22"/>
        <v>18</v>
      </c>
      <c r="AK25" s="21">
        <f t="shared" si="22"/>
        <v>21</v>
      </c>
      <c r="AL25" s="21">
        <f t="shared" si="22"/>
        <v>24</v>
      </c>
      <c r="AM25" s="17"/>
      <c r="AN25" s="17"/>
    </row>
    <row r="26" spans="2:40">
      <c r="B26" s="12" t="str">
        <f t="shared" ref="B26:B31" si="23">IF(OR(D25&gt;=D$8,B25=""),"",B25+C$4)</f>
        <v/>
      </c>
      <c r="C26" s="13" t="str">
        <f>IF(B25="","",SUM(P2:P51))</f>
        <v/>
      </c>
      <c r="D26" s="63" t="str">
        <f t="shared" ref="D26:D31" si="24">IF(OR(D25="",D25&gt;=D$8),"",Y18)</f>
        <v/>
      </c>
      <c r="E26" s="5"/>
      <c r="F26" s="11"/>
      <c r="G26" s="17">
        <f t="shared" si="0"/>
        <v>0</v>
      </c>
      <c r="H26" s="17">
        <f t="shared" si="20"/>
        <v>0</v>
      </c>
      <c r="I26" s="17">
        <f t="shared" si="20"/>
        <v>0</v>
      </c>
      <c r="J26" s="17">
        <f t="shared" si="20"/>
        <v>0</v>
      </c>
      <c r="K26" s="17">
        <f t="shared" si="20"/>
        <v>0</v>
      </c>
      <c r="L26" s="17">
        <f t="shared" si="20"/>
        <v>0</v>
      </c>
      <c r="M26" s="17">
        <f t="shared" si="20"/>
        <v>0</v>
      </c>
      <c r="N26" s="17">
        <f t="shared" si="20"/>
        <v>0</v>
      </c>
      <c r="O26" s="17">
        <f t="shared" si="2"/>
        <v>0</v>
      </c>
      <c r="P26" s="17">
        <f t="shared" si="21"/>
        <v>0</v>
      </c>
      <c r="Q26" s="17">
        <f t="shared" si="21"/>
        <v>0</v>
      </c>
      <c r="R26" s="17">
        <f t="shared" si="21"/>
        <v>0</v>
      </c>
      <c r="S26" s="17">
        <f t="shared" si="21"/>
        <v>0</v>
      </c>
      <c r="T26" s="17">
        <f t="shared" si="21"/>
        <v>0</v>
      </c>
      <c r="U26" s="17">
        <f t="shared" si="21"/>
        <v>0</v>
      </c>
      <c r="V26" s="17">
        <f t="shared" si="21"/>
        <v>0</v>
      </c>
      <c r="Y26" s="17" t="s">
        <v>5</v>
      </c>
      <c r="Z26" s="17" t="str">
        <f>IF(SUM(F2:F51)=0,"",AVERAGE(F2:F51))</f>
        <v/>
      </c>
      <c r="AA26" s="19">
        <f t="shared" si="8"/>
        <v>25</v>
      </c>
      <c r="AB26" s="19">
        <f t="shared" si="4"/>
        <v>25</v>
      </c>
      <c r="AC26" s="19">
        <f t="shared" si="9"/>
        <v>7</v>
      </c>
      <c r="AD26" s="21">
        <f t="shared" si="5"/>
        <v>0</v>
      </c>
      <c r="AE26" s="21">
        <f t="shared" si="6"/>
        <v>4</v>
      </c>
      <c r="AF26" s="21">
        <f t="shared" si="22"/>
        <v>8</v>
      </c>
      <c r="AG26" s="21">
        <f t="shared" si="22"/>
        <v>12</v>
      </c>
      <c r="AH26" s="21">
        <f t="shared" si="22"/>
        <v>16</v>
      </c>
      <c r="AI26" s="21">
        <f t="shared" si="22"/>
        <v>20</v>
      </c>
      <c r="AJ26" s="21">
        <f t="shared" si="22"/>
        <v>24</v>
      </c>
      <c r="AK26" s="21">
        <f t="shared" si="22"/>
        <v>28</v>
      </c>
      <c r="AL26" s="21" t="str">
        <f t="shared" si="22"/>
        <v/>
      </c>
      <c r="AM26" s="17"/>
      <c r="AN26" s="17"/>
    </row>
    <row r="27" spans="2:40">
      <c r="B27" s="12" t="str">
        <f t="shared" si="23"/>
        <v/>
      </c>
      <c r="C27" s="13" t="str">
        <f>IF(B26="","",SUM(Q2:Q51))</f>
        <v/>
      </c>
      <c r="D27" s="63" t="str">
        <f t="shared" si="24"/>
        <v/>
      </c>
      <c r="E27" s="5"/>
      <c r="F27" s="11"/>
      <c r="G27" s="17">
        <f t="shared" si="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"/>
        <v>0</v>
      </c>
      <c r="P27" s="17">
        <f t="shared" si="21"/>
        <v>0</v>
      </c>
      <c r="Q27" s="17">
        <f t="shared" si="21"/>
        <v>0</v>
      </c>
      <c r="R27" s="17">
        <f t="shared" si="21"/>
        <v>0</v>
      </c>
      <c r="S27" s="17">
        <f t="shared" si="21"/>
        <v>0</v>
      </c>
      <c r="T27" s="17">
        <f t="shared" si="21"/>
        <v>0</v>
      </c>
      <c r="U27" s="17">
        <f t="shared" si="21"/>
        <v>0</v>
      </c>
      <c r="V27" s="17">
        <f t="shared" si="21"/>
        <v>0</v>
      </c>
      <c r="Z27" s="17"/>
      <c r="AA27" s="19">
        <f t="shared" si="8"/>
        <v>26</v>
      </c>
      <c r="AB27" s="19">
        <f t="shared" si="4"/>
        <v>26</v>
      </c>
      <c r="AC27" s="19">
        <f t="shared" si="9"/>
        <v>7</v>
      </c>
      <c r="AD27" s="21">
        <f t="shared" si="5"/>
        <v>0</v>
      </c>
      <c r="AE27" s="21">
        <f t="shared" si="6"/>
        <v>4</v>
      </c>
      <c r="AF27" s="21">
        <f t="shared" si="22"/>
        <v>8</v>
      </c>
      <c r="AG27" s="21">
        <f t="shared" si="22"/>
        <v>12</v>
      </c>
      <c r="AH27" s="21">
        <f t="shared" si="22"/>
        <v>16</v>
      </c>
      <c r="AI27" s="21">
        <f t="shared" si="22"/>
        <v>20</v>
      </c>
      <c r="AJ27" s="21">
        <f t="shared" si="22"/>
        <v>24</v>
      </c>
      <c r="AK27" s="21">
        <f t="shared" si="22"/>
        <v>28</v>
      </c>
      <c r="AL27" s="21" t="str">
        <f t="shared" si="22"/>
        <v/>
      </c>
      <c r="AM27" s="17"/>
      <c r="AN27" s="17"/>
    </row>
    <row r="28" spans="2:40">
      <c r="B28" s="12" t="str">
        <f t="shared" si="23"/>
        <v/>
      </c>
      <c r="C28" s="13" t="str">
        <f>IF(B27="","",SUM(R2:R51))</f>
        <v/>
      </c>
      <c r="D28" s="63" t="str">
        <f t="shared" si="24"/>
        <v/>
      </c>
      <c r="E28" s="5"/>
      <c r="F28" s="11"/>
      <c r="G28" s="17">
        <f t="shared" si="0"/>
        <v>0</v>
      </c>
      <c r="H28" s="17">
        <f t="shared" si="20"/>
        <v>0</v>
      </c>
      <c r="I28" s="17">
        <f t="shared" si="20"/>
        <v>0</v>
      </c>
      <c r="J28" s="17">
        <f t="shared" si="20"/>
        <v>0</v>
      </c>
      <c r="K28" s="17">
        <f t="shared" si="20"/>
        <v>0</v>
      </c>
      <c r="L28" s="17">
        <f t="shared" si="20"/>
        <v>0</v>
      </c>
      <c r="M28" s="17">
        <f t="shared" si="20"/>
        <v>0</v>
      </c>
      <c r="N28" s="17">
        <f t="shared" si="20"/>
        <v>0</v>
      </c>
      <c r="O28" s="17">
        <f t="shared" si="2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>
        <f t="shared" si="21"/>
        <v>0</v>
      </c>
      <c r="V28" s="17">
        <f t="shared" si="21"/>
        <v>0</v>
      </c>
      <c r="Z28" s="17"/>
      <c r="AA28" s="19">
        <f t="shared" si="8"/>
        <v>27</v>
      </c>
      <c r="AB28" s="19">
        <f t="shared" si="4"/>
        <v>27</v>
      </c>
      <c r="AC28" s="19">
        <f t="shared" si="9"/>
        <v>7</v>
      </c>
      <c r="AD28" s="21">
        <f t="shared" si="5"/>
        <v>0</v>
      </c>
      <c r="AE28" s="21">
        <f t="shared" si="6"/>
        <v>4</v>
      </c>
      <c r="AF28" s="21">
        <f t="shared" si="22"/>
        <v>8</v>
      </c>
      <c r="AG28" s="21">
        <f t="shared" si="22"/>
        <v>12</v>
      </c>
      <c r="AH28" s="21">
        <f t="shared" si="22"/>
        <v>16</v>
      </c>
      <c r="AI28" s="21">
        <f t="shared" si="22"/>
        <v>20</v>
      </c>
      <c r="AJ28" s="21">
        <f t="shared" si="22"/>
        <v>24</v>
      </c>
      <c r="AK28" s="21">
        <f t="shared" si="22"/>
        <v>28</v>
      </c>
      <c r="AL28" s="21" t="str">
        <f t="shared" si="22"/>
        <v/>
      </c>
      <c r="AM28" s="17"/>
      <c r="AN28" s="17"/>
    </row>
    <row r="29" spans="2:40">
      <c r="B29" s="12" t="str">
        <f t="shared" si="23"/>
        <v/>
      </c>
      <c r="C29" s="13" t="str">
        <f>IF(B28="","",SUM(S2:S51))</f>
        <v/>
      </c>
      <c r="D29" s="63" t="str">
        <f t="shared" si="24"/>
        <v/>
      </c>
      <c r="E29" s="5"/>
      <c r="F29" s="11"/>
      <c r="G29" s="17">
        <f t="shared" si="0"/>
        <v>0</v>
      </c>
      <c r="H29" s="17">
        <f t="shared" si="20"/>
        <v>0</v>
      </c>
      <c r="I29" s="17">
        <f t="shared" si="20"/>
        <v>0</v>
      </c>
      <c r="J29" s="17">
        <f t="shared" si="20"/>
        <v>0</v>
      </c>
      <c r="K29" s="17">
        <f t="shared" si="20"/>
        <v>0</v>
      </c>
      <c r="L29" s="17">
        <f t="shared" si="20"/>
        <v>0</v>
      </c>
      <c r="M29" s="17">
        <f t="shared" si="20"/>
        <v>0</v>
      </c>
      <c r="N29" s="17">
        <f t="shared" si="20"/>
        <v>0</v>
      </c>
      <c r="O29" s="17">
        <f t="shared" si="2"/>
        <v>0</v>
      </c>
      <c r="P29" s="17">
        <f t="shared" si="21"/>
        <v>0</v>
      </c>
      <c r="Q29" s="17">
        <f t="shared" si="21"/>
        <v>0</v>
      </c>
      <c r="R29" s="17">
        <f t="shared" si="21"/>
        <v>0</v>
      </c>
      <c r="S29" s="17">
        <f t="shared" si="21"/>
        <v>0</v>
      </c>
      <c r="T29" s="17">
        <f t="shared" si="21"/>
        <v>0</v>
      </c>
      <c r="U29" s="17">
        <f t="shared" si="21"/>
        <v>0</v>
      </c>
      <c r="V29" s="17">
        <f t="shared" si="21"/>
        <v>0</v>
      </c>
      <c r="Z29" s="17"/>
      <c r="AA29" s="19">
        <f t="shared" si="8"/>
        <v>28</v>
      </c>
      <c r="AB29" s="19">
        <f t="shared" si="4"/>
        <v>28</v>
      </c>
      <c r="AC29" s="19">
        <f t="shared" si="9"/>
        <v>7</v>
      </c>
      <c r="AD29" s="21">
        <f t="shared" si="5"/>
        <v>0</v>
      </c>
      <c r="AE29" s="21">
        <f t="shared" si="6"/>
        <v>4</v>
      </c>
      <c r="AF29" s="21">
        <f t="shared" si="22"/>
        <v>8</v>
      </c>
      <c r="AG29" s="21">
        <f t="shared" si="22"/>
        <v>12</v>
      </c>
      <c r="AH29" s="21">
        <f t="shared" si="22"/>
        <v>16</v>
      </c>
      <c r="AI29" s="21">
        <f t="shared" si="22"/>
        <v>20</v>
      </c>
      <c r="AJ29" s="21">
        <f t="shared" si="22"/>
        <v>24</v>
      </c>
      <c r="AK29" s="21">
        <f t="shared" si="22"/>
        <v>28</v>
      </c>
      <c r="AL29" s="21" t="str">
        <f t="shared" si="22"/>
        <v/>
      </c>
      <c r="AM29" s="17"/>
      <c r="AN29" s="17"/>
    </row>
    <row r="30" spans="2:40">
      <c r="B30" s="12" t="str">
        <f t="shared" si="23"/>
        <v/>
      </c>
      <c r="C30" s="13" t="str">
        <f>IF(B29="","",SUM(T2:T51))</f>
        <v/>
      </c>
      <c r="D30" s="63" t="str">
        <f t="shared" si="24"/>
        <v/>
      </c>
      <c r="E30" s="5"/>
      <c r="F30" s="11"/>
      <c r="G30" s="17">
        <f t="shared" si="0"/>
        <v>0</v>
      </c>
      <c r="H30" s="17">
        <f t="shared" si="20"/>
        <v>0</v>
      </c>
      <c r="I30" s="17">
        <f t="shared" si="20"/>
        <v>0</v>
      </c>
      <c r="J30" s="17">
        <f t="shared" si="20"/>
        <v>0</v>
      </c>
      <c r="K30" s="17">
        <f t="shared" si="20"/>
        <v>0</v>
      </c>
      <c r="L30" s="17">
        <f t="shared" si="20"/>
        <v>0</v>
      </c>
      <c r="M30" s="17">
        <f t="shared" si="20"/>
        <v>0</v>
      </c>
      <c r="N30" s="17">
        <f t="shared" si="20"/>
        <v>0</v>
      </c>
      <c r="O30" s="17">
        <f t="shared" si="2"/>
        <v>0</v>
      </c>
      <c r="P30" s="17">
        <f t="shared" si="21"/>
        <v>0</v>
      </c>
      <c r="Q30" s="17">
        <f t="shared" si="21"/>
        <v>0</v>
      </c>
      <c r="R30" s="17">
        <f t="shared" si="21"/>
        <v>0</v>
      </c>
      <c r="S30" s="17">
        <f t="shared" si="21"/>
        <v>0</v>
      </c>
      <c r="T30" s="17">
        <f t="shared" si="21"/>
        <v>0</v>
      </c>
      <c r="U30" s="17">
        <f t="shared" si="21"/>
        <v>0</v>
      </c>
      <c r="V30" s="17">
        <f t="shared" si="21"/>
        <v>0</v>
      </c>
      <c r="Z30" s="17"/>
      <c r="AA30" s="19">
        <f t="shared" si="8"/>
        <v>29</v>
      </c>
      <c r="AB30" s="19">
        <f t="shared" si="4"/>
        <v>29</v>
      </c>
      <c r="AC30" s="19">
        <f t="shared" si="9"/>
        <v>8</v>
      </c>
      <c r="AD30" s="21">
        <f t="shared" si="5"/>
        <v>0</v>
      </c>
      <c r="AE30" s="21">
        <f t="shared" si="6"/>
        <v>4</v>
      </c>
      <c r="AF30" s="21">
        <f t="shared" si="22"/>
        <v>8</v>
      </c>
      <c r="AG30" s="21">
        <f t="shared" si="22"/>
        <v>12</v>
      </c>
      <c r="AH30" s="21">
        <f t="shared" si="22"/>
        <v>16</v>
      </c>
      <c r="AI30" s="21">
        <f t="shared" si="22"/>
        <v>20</v>
      </c>
      <c r="AJ30" s="21">
        <f t="shared" si="22"/>
        <v>24</v>
      </c>
      <c r="AK30" s="21">
        <f t="shared" si="22"/>
        <v>28</v>
      </c>
      <c r="AL30" s="21">
        <f t="shared" si="22"/>
        <v>32</v>
      </c>
      <c r="AM30" s="17"/>
      <c r="AN30" s="17"/>
    </row>
    <row r="31" spans="2:40">
      <c r="B31" s="12" t="str">
        <f t="shared" si="23"/>
        <v/>
      </c>
      <c r="C31" s="13" t="str">
        <f>IF(B30="","",SUM(U2:U51))</f>
        <v/>
      </c>
      <c r="D31" s="63" t="str">
        <f t="shared" si="24"/>
        <v/>
      </c>
      <c r="E31" s="23"/>
      <c r="F31" s="54"/>
      <c r="G31" s="17">
        <f t="shared" si="0"/>
        <v>0</v>
      </c>
      <c r="H31" s="17">
        <f t="shared" si="20"/>
        <v>0</v>
      </c>
      <c r="I31" s="17">
        <f t="shared" si="20"/>
        <v>0</v>
      </c>
      <c r="J31" s="17">
        <f t="shared" si="20"/>
        <v>0</v>
      </c>
      <c r="K31" s="17">
        <f t="shared" si="20"/>
        <v>0</v>
      </c>
      <c r="L31" s="17">
        <f t="shared" si="20"/>
        <v>0</v>
      </c>
      <c r="M31" s="17">
        <f t="shared" si="20"/>
        <v>0</v>
      </c>
      <c r="N31" s="17">
        <f t="shared" si="20"/>
        <v>0</v>
      </c>
      <c r="O31" s="17">
        <f t="shared" si="2"/>
        <v>0</v>
      </c>
      <c r="P31" s="17">
        <f t="shared" si="21"/>
        <v>0</v>
      </c>
      <c r="Q31" s="17">
        <f t="shared" si="21"/>
        <v>0</v>
      </c>
      <c r="R31" s="17">
        <f t="shared" si="21"/>
        <v>0</v>
      </c>
      <c r="S31" s="17">
        <f t="shared" si="21"/>
        <v>0</v>
      </c>
      <c r="T31" s="17">
        <f t="shared" si="21"/>
        <v>0</v>
      </c>
      <c r="U31" s="17">
        <f t="shared" si="21"/>
        <v>0</v>
      </c>
      <c r="V31" s="17">
        <f t="shared" si="21"/>
        <v>0</v>
      </c>
      <c r="Z31" s="17"/>
      <c r="AA31" s="19">
        <f t="shared" si="8"/>
        <v>30</v>
      </c>
      <c r="AB31" s="19">
        <f t="shared" si="4"/>
        <v>30</v>
      </c>
      <c r="AC31" s="19">
        <f t="shared" si="9"/>
        <v>8</v>
      </c>
      <c r="AD31" s="21">
        <f t="shared" si="5"/>
        <v>0</v>
      </c>
      <c r="AE31" s="21">
        <f t="shared" si="6"/>
        <v>4</v>
      </c>
      <c r="AF31" s="21">
        <f t="shared" si="22"/>
        <v>8</v>
      </c>
      <c r="AG31" s="21">
        <f t="shared" si="22"/>
        <v>12</v>
      </c>
      <c r="AH31" s="21">
        <f t="shared" si="22"/>
        <v>16</v>
      </c>
      <c r="AI31" s="21">
        <f t="shared" si="22"/>
        <v>20</v>
      </c>
      <c r="AJ31" s="21">
        <f t="shared" si="22"/>
        <v>24</v>
      </c>
      <c r="AK31" s="21">
        <f t="shared" si="22"/>
        <v>28</v>
      </c>
      <c r="AL31" s="21">
        <f t="shared" si="22"/>
        <v>32</v>
      </c>
      <c r="AM31" s="17"/>
      <c r="AN31" s="17"/>
    </row>
    <row r="32" spans="2:40" ht="14.1" customHeight="1">
      <c r="B32"/>
      <c r="C32"/>
      <c r="D32" s="14"/>
      <c r="E32" s="23"/>
      <c r="F32" s="54"/>
      <c r="G32" s="17">
        <f t="shared" si="0"/>
        <v>0</v>
      </c>
      <c r="H32" s="17">
        <f t="shared" ref="H32:N41" si="25">IF($E32="",0,IF(AND($E32&gt;=$C$3+G$1*$C$4,$E32&lt;$C$3+H$1*$C$4),1,))</f>
        <v>0</v>
      </c>
      <c r="I32" s="17">
        <f t="shared" si="25"/>
        <v>0</v>
      </c>
      <c r="J32" s="17">
        <f t="shared" si="25"/>
        <v>0</v>
      </c>
      <c r="K32" s="17">
        <f t="shared" si="25"/>
        <v>0</v>
      </c>
      <c r="L32" s="17">
        <f t="shared" si="25"/>
        <v>0</v>
      </c>
      <c r="M32" s="17">
        <f t="shared" si="25"/>
        <v>0</v>
      </c>
      <c r="N32" s="17">
        <f t="shared" si="25"/>
        <v>0</v>
      </c>
      <c r="O32" s="17">
        <f t="shared" si="2"/>
        <v>0</v>
      </c>
      <c r="P32" s="17">
        <f t="shared" ref="P32:V41" si="26">IF($F32="",0,IF(AND($F32&gt;=$C$3+O$1*$C$4,$F32&lt;$C$3+P$1*$C$4),1,))</f>
        <v>0</v>
      </c>
      <c r="Q32" s="17">
        <f t="shared" si="26"/>
        <v>0</v>
      </c>
      <c r="R32" s="17">
        <f t="shared" si="26"/>
        <v>0</v>
      </c>
      <c r="S32" s="17">
        <f t="shared" si="26"/>
        <v>0</v>
      </c>
      <c r="T32" s="17">
        <f t="shared" si="26"/>
        <v>0</v>
      </c>
      <c r="U32" s="17">
        <f t="shared" si="26"/>
        <v>0</v>
      </c>
      <c r="V32" s="17">
        <f t="shared" si="26"/>
        <v>0</v>
      </c>
      <c r="Z32" s="17"/>
      <c r="AA32" s="19">
        <f t="shared" si="8"/>
        <v>31</v>
      </c>
      <c r="AB32" s="19">
        <f t="shared" si="4"/>
        <v>31</v>
      </c>
      <c r="AC32" s="19">
        <f t="shared" si="9"/>
        <v>8</v>
      </c>
      <c r="AD32" s="21">
        <f t="shared" si="5"/>
        <v>0</v>
      </c>
      <c r="AE32" s="21">
        <f t="shared" si="6"/>
        <v>4</v>
      </c>
      <c r="AF32" s="21">
        <f t="shared" ref="AF32:AL41" si="27">IF(AE32="","",IF($AC32+2&gt;AF$1,AE32+INT(($AA32-1)/8)+1,""))</f>
        <v>8</v>
      </c>
      <c r="AG32" s="21">
        <f t="shared" si="27"/>
        <v>12</v>
      </c>
      <c r="AH32" s="21">
        <f t="shared" si="27"/>
        <v>16</v>
      </c>
      <c r="AI32" s="21">
        <f t="shared" si="27"/>
        <v>20</v>
      </c>
      <c r="AJ32" s="21">
        <f t="shared" si="27"/>
        <v>24</v>
      </c>
      <c r="AK32" s="21">
        <f t="shared" si="27"/>
        <v>28</v>
      </c>
      <c r="AL32" s="21">
        <f t="shared" si="27"/>
        <v>32</v>
      </c>
      <c r="AM32" s="17"/>
      <c r="AN32" s="17"/>
    </row>
    <row r="33" spans="2:40" ht="14.1" customHeight="1">
      <c r="B33"/>
      <c r="C33"/>
      <c r="D33" s="14"/>
      <c r="E33" s="23"/>
      <c r="F33" s="54"/>
      <c r="G33" s="17">
        <f t="shared" si="0"/>
        <v>0</v>
      </c>
      <c r="H33" s="17">
        <f t="shared" si="25"/>
        <v>0</v>
      </c>
      <c r="I33" s="17">
        <f t="shared" si="25"/>
        <v>0</v>
      </c>
      <c r="J33" s="17">
        <f t="shared" si="25"/>
        <v>0</v>
      </c>
      <c r="K33" s="17">
        <f t="shared" si="25"/>
        <v>0</v>
      </c>
      <c r="L33" s="17">
        <f t="shared" si="25"/>
        <v>0</v>
      </c>
      <c r="M33" s="17">
        <f t="shared" si="25"/>
        <v>0</v>
      </c>
      <c r="N33" s="17">
        <f t="shared" si="25"/>
        <v>0</v>
      </c>
      <c r="O33" s="17">
        <f t="shared" si="2"/>
        <v>0</v>
      </c>
      <c r="P33" s="17">
        <f t="shared" si="26"/>
        <v>0</v>
      </c>
      <c r="Q33" s="17">
        <f t="shared" si="26"/>
        <v>0</v>
      </c>
      <c r="R33" s="17">
        <f t="shared" si="26"/>
        <v>0</v>
      </c>
      <c r="S33" s="17">
        <f t="shared" si="26"/>
        <v>0</v>
      </c>
      <c r="T33" s="17">
        <f t="shared" si="26"/>
        <v>0</v>
      </c>
      <c r="U33" s="17">
        <f t="shared" si="26"/>
        <v>0</v>
      </c>
      <c r="V33" s="17">
        <f t="shared" si="26"/>
        <v>0</v>
      </c>
      <c r="Z33" s="17"/>
      <c r="AA33" s="19">
        <f t="shared" si="8"/>
        <v>32</v>
      </c>
      <c r="AB33" s="19">
        <f t="shared" si="4"/>
        <v>32</v>
      </c>
      <c r="AC33" s="19">
        <f t="shared" si="9"/>
        <v>8</v>
      </c>
      <c r="AD33" s="21">
        <f t="shared" si="5"/>
        <v>0</v>
      </c>
      <c r="AE33" s="21">
        <f t="shared" si="6"/>
        <v>4</v>
      </c>
      <c r="AF33" s="21">
        <f t="shared" si="27"/>
        <v>8</v>
      </c>
      <c r="AG33" s="21">
        <f t="shared" si="27"/>
        <v>12</v>
      </c>
      <c r="AH33" s="21">
        <f t="shared" si="27"/>
        <v>16</v>
      </c>
      <c r="AI33" s="21">
        <f t="shared" si="27"/>
        <v>20</v>
      </c>
      <c r="AJ33" s="21">
        <f t="shared" si="27"/>
        <v>24</v>
      </c>
      <c r="AK33" s="21">
        <f t="shared" si="27"/>
        <v>28</v>
      </c>
      <c r="AL33" s="21">
        <f t="shared" si="27"/>
        <v>32</v>
      </c>
      <c r="AM33" s="17"/>
      <c r="AN33" s="17"/>
    </row>
    <row r="34" spans="2:40" ht="14.1" customHeight="1">
      <c r="B34"/>
      <c r="C34"/>
      <c r="D34" s="14"/>
      <c r="E34" s="23"/>
      <c r="F34" s="54"/>
      <c r="G34" s="17">
        <f t="shared" ref="G34:G51" si="28">IF($E34="",0,IF(AND($E34&gt;=$C$3,$E34&lt;$C$3+$C$4),1,))</f>
        <v>0</v>
      </c>
      <c r="H34" s="17">
        <f t="shared" si="25"/>
        <v>0</v>
      </c>
      <c r="I34" s="17">
        <f t="shared" si="25"/>
        <v>0</v>
      </c>
      <c r="J34" s="17">
        <f t="shared" si="25"/>
        <v>0</v>
      </c>
      <c r="K34" s="17">
        <f t="shared" si="25"/>
        <v>0</v>
      </c>
      <c r="L34" s="17">
        <f t="shared" si="25"/>
        <v>0</v>
      </c>
      <c r="M34" s="17">
        <f t="shared" si="25"/>
        <v>0</v>
      </c>
      <c r="N34" s="17">
        <f t="shared" si="25"/>
        <v>0</v>
      </c>
      <c r="O34" s="17">
        <f t="shared" ref="O34:O51" si="29">IF($F34="",0,IF(AND($F34&gt;=$C$3,$F34&lt;$C$3+$C$4),1,))</f>
        <v>0</v>
      </c>
      <c r="P34" s="17">
        <f t="shared" si="26"/>
        <v>0</v>
      </c>
      <c r="Q34" s="17">
        <f t="shared" si="26"/>
        <v>0</v>
      </c>
      <c r="R34" s="17">
        <f t="shared" si="26"/>
        <v>0</v>
      </c>
      <c r="S34" s="17">
        <f t="shared" si="26"/>
        <v>0</v>
      </c>
      <c r="T34" s="17">
        <f t="shared" si="26"/>
        <v>0</v>
      </c>
      <c r="U34" s="17">
        <f t="shared" si="26"/>
        <v>0</v>
      </c>
      <c r="V34" s="17">
        <f t="shared" si="26"/>
        <v>0</v>
      </c>
      <c r="Z34" s="17"/>
      <c r="AA34" s="19">
        <f t="shared" si="8"/>
        <v>33</v>
      </c>
      <c r="AB34" s="19">
        <f t="shared" ref="AB34:AB51" si="30">AC$1+AA34</f>
        <v>33</v>
      </c>
      <c r="AC34" s="19">
        <f t="shared" si="9"/>
        <v>7</v>
      </c>
      <c r="AD34" s="21">
        <f t="shared" ref="AD34:AD51" si="31">$C$3</f>
        <v>0</v>
      </c>
      <c r="AE34" s="21">
        <f t="shared" ref="AE34:AE51" si="32">AD34+INT(($AA34-1)/8)+1</f>
        <v>5</v>
      </c>
      <c r="AF34" s="21">
        <f t="shared" si="27"/>
        <v>10</v>
      </c>
      <c r="AG34" s="21">
        <f t="shared" si="27"/>
        <v>15</v>
      </c>
      <c r="AH34" s="21">
        <f t="shared" si="27"/>
        <v>20</v>
      </c>
      <c r="AI34" s="21">
        <f t="shared" si="27"/>
        <v>25</v>
      </c>
      <c r="AJ34" s="21">
        <f t="shared" si="27"/>
        <v>30</v>
      </c>
      <c r="AK34" s="21">
        <f t="shared" si="27"/>
        <v>35</v>
      </c>
      <c r="AL34" s="21" t="str">
        <f t="shared" si="27"/>
        <v/>
      </c>
      <c r="AM34" s="17"/>
      <c r="AN34" s="17"/>
    </row>
    <row r="35" spans="2:40" ht="14.1" customHeight="1">
      <c r="B35"/>
      <c r="C35"/>
      <c r="D35" s="14"/>
      <c r="E35" s="23"/>
      <c r="F35" s="54"/>
      <c r="G35" s="17">
        <f t="shared" si="28"/>
        <v>0</v>
      </c>
      <c r="H35" s="17">
        <f t="shared" si="25"/>
        <v>0</v>
      </c>
      <c r="I35" s="17">
        <f t="shared" si="25"/>
        <v>0</v>
      </c>
      <c r="J35" s="17">
        <f t="shared" si="25"/>
        <v>0</v>
      </c>
      <c r="K35" s="17">
        <f t="shared" si="25"/>
        <v>0</v>
      </c>
      <c r="L35" s="17">
        <f t="shared" si="25"/>
        <v>0</v>
      </c>
      <c r="M35" s="17">
        <f t="shared" si="25"/>
        <v>0</v>
      </c>
      <c r="N35" s="17">
        <f t="shared" si="25"/>
        <v>0</v>
      </c>
      <c r="O35" s="17">
        <f t="shared" si="29"/>
        <v>0</v>
      </c>
      <c r="P35" s="17">
        <f t="shared" si="26"/>
        <v>0</v>
      </c>
      <c r="Q35" s="17">
        <f t="shared" si="26"/>
        <v>0</v>
      </c>
      <c r="R35" s="17">
        <f t="shared" si="26"/>
        <v>0</v>
      </c>
      <c r="S35" s="17">
        <f t="shared" si="26"/>
        <v>0</v>
      </c>
      <c r="T35" s="17">
        <f t="shared" si="26"/>
        <v>0</v>
      </c>
      <c r="U35" s="17">
        <f t="shared" si="26"/>
        <v>0</v>
      </c>
      <c r="V35" s="17">
        <f t="shared" si="26"/>
        <v>0</v>
      </c>
      <c r="Z35" s="17"/>
      <c r="AA35" s="19">
        <f t="shared" ref="AA35:AA51" si="33">AA34+1</f>
        <v>34</v>
      </c>
      <c r="AB35" s="19">
        <f t="shared" si="30"/>
        <v>34</v>
      </c>
      <c r="AC35" s="19">
        <f t="shared" ref="AC35:AC51" si="34">1+INT((AA35-1)/(1+INT((AA35-1)/8)))</f>
        <v>7</v>
      </c>
      <c r="AD35" s="21">
        <f t="shared" si="31"/>
        <v>0</v>
      </c>
      <c r="AE35" s="21">
        <f t="shared" si="32"/>
        <v>5</v>
      </c>
      <c r="AF35" s="21">
        <f t="shared" si="27"/>
        <v>10</v>
      </c>
      <c r="AG35" s="21">
        <f t="shared" si="27"/>
        <v>15</v>
      </c>
      <c r="AH35" s="21">
        <f t="shared" si="27"/>
        <v>20</v>
      </c>
      <c r="AI35" s="21">
        <f t="shared" si="27"/>
        <v>25</v>
      </c>
      <c r="AJ35" s="21">
        <f t="shared" si="27"/>
        <v>30</v>
      </c>
      <c r="AK35" s="21">
        <f t="shared" si="27"/>
        <v>35</v>
      </c>
      <c r="AL35" s="21" t="str">
        <f t="shared" si="27"/>
        <v/>
      </c>
      <c r="AM35" s="17"/>
      <c r="AN35" s="17"/>
    </row>
    <row r="36" spans="2:40" ht="14.1" customHeight="1">
      <c r="B36"/>
      <c r="C36"/>
      <c r="D36" s="14"/>
      <c r="E36" s="23"/>
      <c r="F36" s="54"/>
      <c r="G36" s="17">
        <f t="shared" si="28"/>
        <v>0</v>
      </c>
      <c r="H36" s="17">
        <f t="shared" si="25"/>
        <v>0</v>
      </c>
      <c r="I36" s="17">
        <f t="shared" si="25"/>
        <v>0</v>
      </c>
      <c r="J36" s="17">
        <f t="shared" si="25"/>
        <v>0</v>
      </c>
      <c r="K36" s="17">
        <f t="shared" si="25"/>
        <v>0</v>
      </c>
      <c r="L36" s="17">
        <f t="shared" si="25"/>
        <v>0</v>
      </c>
      <c r="M36" s="17">
        <f t="shared" si="25"/>
        <v>0</v>
      </c>
      <c r="N36" s="17">
        <f t="shared" si="25"/>
        <v>0</v>
      </c>
      <c r="O36" s="17">
        <f t="shared" si="29"/>
        <v>0</v>
      </c>
      <c r="P36" s="17">
        <f t="shared" si="26"/>
        <v>0</v>
      </c>
      <c r="Q36" s="17">
        <f t="shared" si="26"/>
        <v>0</v>
      </c>
      <c r="R36" s="17">
        <f t="shared" si="26"/>
        <v>0</v>
      </c>
      <c r="S36" s="17">
        <f t="shared" si="26"/>
        <v>0</v>
      </c>
      <c r="T36" s="17">
        <f t="shared" si="26"/>
        <v>0</v>
      </c>
      <c r="U36" s="17">
        <f t="shared" si="26"/>
        <v>0</v>
      </c>
      <c r="V36" s="17">
        <f t="shared" si="26"/>
        <v>0</v>
      </c>
      <c r="Z36" s="17"/>
      <c r="AA36" s="19">
        <f t="shared" si="33"/>
        <v>35</v>
      </c>
      <c r="AB36" s="19">
        <f t="shared" si="30"/>
        <v>35</v>
      </c>
      <c r="AC36" s="19">
        <f t="shared" si="34"/>
        <v>7</v>
      </c>
      <c r="AD36" s="21">
        <f t="shared" si="31"/>
        <v>0</v>
      </c>
      <c r="AE36" s="21">
        <f t="shared" si="32"/>
        <v>5</v>
      </c>
      <c r="AF36" s="21">
        <f t="shared" si="27"/>
        <v>10</v>
      </c>
      <c r="AG36" s="21">
        <f t="shared" si="27"/>
        <v>15</v>
      </c>
      <c r="AH36" s="21">
        <f t="shared" si="27"/>
        <v>20</v>
      </c>
      <c r="AI36" s="21">
        <f t="shared" si="27"/>
        <v>25</v>
      </c>
      <c r="AJ36" s="21">
        <f t="shared" si="27"/>
        <v>30</v>
      </c>
      <c r="AK36" s="21">
        <f t="shared" si="27"/>
        <v>35</v>
      </c>
      <c r="AL36" s="21" t="str">
        <f t="shared" si="27"/>
        <v/>
      </c>
      <c r="AM36" s="17"/>
      <c r="AN36" s="17"/>
    </row>
    <row r="37" spans="2:40" ht="14.1" customHeight="1">
      <c r="B37"/>
      <c r="C37"/>
      <c r="D37" s="14"/>
      <c r="E37" s="23"/>
      <c r="F37" s="54"/>
      <c r="G37" s="17">
        <f t="shared" si="28"/>
        <v>0</v>
      </c>
      <c r="H37" s="17">
        <f t="shared" si="25"/>
        <v>0</v>
      </c>
      <c r="I37" s="17">
        <f t="shared" si="25"/>
        <v>0</v>
      </c>
      <c r="J37" s="17">
        <f t="shared" si="25"/>
        <v>0</v>
      </c>
      <c r="K37" s="17">
        <f t="shared" si="25"/>
        <v>0</v>
      </c>
      <c r="L37" s="17">
        <f t="shared" si="25"/>
        <v>0</v>
      </c>
      <c r="M37" s="17">
        <f t="shared" si="25"/>
        <v>0</v>
      </c>
      <c r="N37" s="17">
        <f t="shared" si="25"/>
        <v>0</v>
      </c>
      <c r="O37" s="17">
        <f t="shared" si="29"/>
        <v>0</v>
      </c>
      <c r="P37" s="17">
        <f t="shared" si="26"/>
        <v>0</v>
      </c>
      <c r="Q37" s="17">
        <f t="shared" si="26"/>
        <v>0</v>
      </c>
      <c r="R37" s="17">
        <f t="shared" si="26"/>
        <v>0</v>
      </c>
      <c r="S37" s="17">
        <f t="shared" si="26"/>
        <v>0</v>
      </c>
      <c r="T37" s="17">
        <f t="shared" si="26"/>
        <v>0</v>
      </c>
      <c r="U37" s="17">
        <f t="shared" si="26"/>
        <v>0</v>
      </c>
      <c r="V37" s="17">
        <f t="shared" si="26"/>
        <v>0</v>
      </c>
      <c r="Z37" s="17"/>
      <c r="AA37" s="19">
        <f t="shared" si="33"/>
        <v>36</v>
      </c>
      <c r="AB37" s="19">
        <f t="shared" si="30"/>
        <v>36</v>
      </c>
      <c r="AC37" s="19">
        <f t="shared" si="34"/>
        <v>8</v>
      </c>
      <c r="AD37" s="21">
        <f t="shared" si="31"/>
        <v>0</v>
      </c>
      <c r="AE37" s="21">
        <f t="shared" si="32"/>
        <v>5</v>
      </c>
      <c r="AF37" s="21">
        <f t="shared" si="27"/>
        <v>10</v>
      </c>
      <c r="AG37" s="21">
        <f t="shared" si="27"/>
        <v>15</v>
      </c>
      <c r="AH37" s="21">
        <f t="shared" si="27"/>
        <v>20</v>
      </c>
      <c r="AI37" s="21">
        <f t="shared" si="27"/>
        <v>25</v>
      </c>
      <c r="AJ37" s="21">
        <f t="shared" si="27"/>
        <v>30</v>
      </c>
      <c r="AK37" s="21">
        <f t="shared" si="27"/>
        <v>35</v>
      </c>
      <c r="AL37" s="21">
        <f t="shared" si="27"/>
        <v>40</v>
      </c>
      <c r="AM37" s="17"/>
      <c r="AN37" s="17"/>
    </row>
    <row r="38" spans="2:40" ht="14.1" customHeight="1">
      <c r="B38"/>
      <c r="C38"/>
      <c r="D38" s="14"/>
      <c r="E38" s="23"/>
      <c r="F38" s="54"/>
      <c r="G38" s="17">
        <f t="shared" si="28"/>
        <v>0</v>
      </c>
      <c r="H38" s="17">
        <f t="shared" si="25"/>
        <v>0</v>
      </c>
      <c r="I38" s="17">
        <f t="shared" si="25"/>
        <v>0</v>
      </c>
      <c r="J38" s="17">
        <f t="shared" si="25"/>
        <v>0</v>
      </c>
      <c r="K38" s="17">
        <f t="shared" si="25"/>
        <v>0</v>
      </c>
      <c r="L38" s="17">
        <f t="shared" si="25"/>
        <v>0</v>
      </c>
      <c r="M38" s="17">
        <f t="shared" si="25"/>
        <v>0</v>
      </c>
      <c r="N38" s="17">
        <f t="shared" si="25"/>
        <v>0</v>
      </c>
      <c r="O38" s="17">
        <f t="shared" si="29"/>
        <v>0</v>
      </c>
      <c r="P38" s="17">
        <f t="shared" si="26"/>
        <v>0</v>
      </c>
      <c r="Q38" s="17">
        <f t="shared" si="26"/>
        <v>0</v>
      </c>
      <c r="R38" s="17">
        <f t="shared" si="26"/>
        <v>0</v>
      </c>
      <c r="S38" s="17">
        <f t="shared" si="26"/>
        <v>0</v>
      </c>
      <c r="T38" s="17">
        <f t="shared" si="26"/>
        <v>0</v>
      </c>
      <c r="U38" s="17">
        <f t="shared" si="26"/>
        <v>0</v>
      </c>
      <c r="V38" s="17">
        <f t="shared" si="26"/>
        <v>0</v>
      </c>
      <c r="Z38" s="17"/>
      <c r="AA38" s="19">
        <f t="shared" si="33"/>
        <v>37</v>
      </c>
      <c r="AB38" s="19">
        <f t="shared" si="30"/>
        <v>37</v>
      </c>
      <c r="AC38" s="19">
        <f t="shared" si="34"/>
        <v>8</v>
      </c>
      <c r="AD38" s="21">
        <f t="shared" si="31"/>
        <v>0</v>
      </c>
      <c r="AE38" s="21">
        <f t="shared" si="32"/>
        <v>5</v>
      </c>
      <c r="AF38" s="21">
        <f t="shared" si="27"/>
        <v>10</v>
      </c>
      <c r="AG38" s="21">
        <f t="shared" si="27"/>
        <v>15</v>
      </c>
      <c r="AH38" s="21">
        <f t="shared" si="27"/>
        <v>20</v>
      </c>
      <c r="AI38" s="21">
        <f t="shared" si="27"/>
        <v>25</v>
      </c>
      <c r="AJ38" s="21">
        <f t="shared" si="27"/>
        <v>30</v>
      </c>
      <c r="AK38" s="21">
        <f t="shared" si="27"/>
        <v>35</v>
      </c>
      <c r="AL38" s="21">
        <f t="shared" si="27"/>
        <v>40</v>
      </c>
      <c r="AM38" s="17"/>
      <c r="AN38" s="17"/>
    </row>
    <row r="39" spans="2:40" ht="14.1" customHeight="1">
      <c r="B39"/>
      <c r="C39"/>
      <c r="D39" s="14"/>
      <c r="E39" s="23"/>
      <c r="F39" s="54"/>
      <c r="G39" s="17">
        <f t="shared" si="28"/>
        <v>0</v>
      </c>
      <c r="H39" s="17">
        <f t="shared" si="25"/>
        <v>0</v>
      </c>
      <c r="I39" s="17">
        <f t="shared" si="25"/>
        <v>0</v>
      </c>
      <c r="J39" s="17">
        <f t="shared" si="25"/>
        <v>0</v>
      </c>
      <c r="K39" s="17">
        <f t="shared" si="25"/>
        <v>0</v>
      </c>
      <c r="L39" s="17">
        <f t="shared" si="25"/>
        <v>0</v>
      </c>
      <c r="M39" s="17">
        <f t="shared" si="25"/>
        <v>0</v>
      </c>
      <c r="N39" s="17">
        <f t="shared" si="25"/>
        <v>0</v>
      </c>
      <c r="O39" s="17">
        <f t="shared" si="29"/>
        <v>0</v>
      </c>
      <c r="P39" s="17">
        <f t="shared" si="26"/>
        <v>0</v>
      </c>
      <c r="Q39" s="17">
        <f t="shared" si="26"/>
        <v>0</v>
      </c>
      <c r="R39" s="17">
        <f t="shared" si="26"/>
        <v>0</v>
      </c>
      <c r="S39" s="17">
        <f t="shared" si="26"/>
        <v>0</v>
      </c>
      <c r="T39" s="17">
        <f t="shared" si="26"/>
        <v>0</v>
      </c>
      <c r="U39" s="17">
        <f t="shared" si="26"/>
        <v>0</v>
      </c>
      <c r="V39" s="17">
        <f t="shared" si="26"/>
        <v>0</v>
      </c>
      <c r="Z39" s="17"/>
      <c r="AA39" s="19">
        <f t="shared" si="33"/>
        <v>38</v>
      </c>
      <c r="AB39" s="19">
        <f t="shared" si="30"/>
        <v>38</v>
      </c>
      <c r="AC39" s="19">
        <f t="shared" si="34"/>
        <v>8</v>
      </c>
      <c r="AD39" s="21">
        <f t="shared" si="31"/>
        <v>0</v>
      </c>
      <c r="AE39" s="21">
        <f t="shared" si="32"/>
        <v>5</v>
      </c>
      <c r="AF39" s="21">
        <f t="shared" si="27"/>
        <v>10</v>
      </c>
      <c r="AG39" s="21">
        <f t="shared" si="27"/>
        <v>15</v>
      </c>
      <c r="AH39" s="21">
        <f t="shared" si="27"/>
        <v>20</v>
      </c>
      <c r="AI39" s="21">
        <f t="shared" si="27"/>
        <v>25</v>
      </c>
      <c r="AJ39" s="21">
        <f t="shared" si="27"/>
        <v>30</v>
      </c>
      <c r="AK39" s="21">
        <f t="shared" si="27"/>
        <v>35</v>
      </c>
      <c r="AL39" s="21">
        <f t="shared" si="27"/>
        <v>40</v>
      </c>
      <c r="AM39" s="17"/>
      <c r="AN39" s="17"/>
    </row>
    <row r="40" spans="2:40" ht="14.1" customHeight="1">
      <c r="B40"/>
      <c r="C40"/>
      <c r="D40" s="14"/>
      <c r="E40" s="23"/>
      <c r="F40" s="54"/>
      <c r="G40" s="17">
        <f t="shared" si="28"/>
        <v>0</v>
      </c>
      <c r="H40" s="17">
        <f t="shared" si="25"/>
        <v>0</v>
      </c>
      <c r="I40" s="17">
        <f t="shared" si="25"/>
        <v>0</v>
      </c>
      <c r="J40" s="17">
        <f t="shared" si="25"/>
        <v>0</v>
      </c>
      <c r="K40" s="17">
        <f t="shared" si="25"/>
        <v>0</v>
      </c>
      <c r="L40" s="17">
        <f t="shared" si="25"/>
        <v>0</v>
      </c>
      <c r="M40" s="17">
        <f t="shared" si="25"/>
        <v>0</v>
      </c>
      <c r="N40" s="17">
        <f t="shared" si="25"/>
        <v>0</v>
      </c>
      <c r="O40" s="17">
        <f t="shared" si="29"/>
        <v>0</v>
      </c>
      <c r="P40" s="17">
        <f t="shared" si="26"/>
        <v>0</v>
      </c>
      <c r="Q40" s="17">
        <f t="shared" si="26"/>
        <v>0</v>
      </c>
      <c r="R40" s="17">
        <f t="shared" si="26"/>
        <v>0</v>
      </c>
      <c r="S40" s="17">
        <f t="shared" si="26"/>
        <v>0</v>
      </c>
      <c r="T40" s="17">
        <f t="shared" si="26"/>
        <v>0</v>
      </c>
      <c r="U40" s="17">
        <f t="shared" si="26"/>
        <v>0</v>
      </c>
      <c r="V40" s="17">
        <f t="shared" si="26"/>
        <v>0</v>
      </c>
      <c r="Z40" s="17"/>
      <c r="AA40" s="19">
        <f t="shared" si="33"/>
        <v>39</v>
      </c>
      <c r="AB40" s="19">
        <f t="shared" si="30"/>
        <v>39</v>
      </c>
      <c r="AC40" s="19">
        <f t="shared" si="34"/>
        <v>8</v>
      </c>
      <c r="AD40" s="21">
        <f t="shared" si="31"/>
        <v>0</v>
      </c>
      <c r="AE40" s="21">
        <f t="shared" si="32"/>
        <v>5</v>
      </c>
      <c r="AF40" s="21">
        <f t="shared" si="27"/>
        <v>10</v>
      </c>
      <c r="AG40" s="21">
        <f t="shared" si="27"/>
        <v>15</v>
      </c>
      <c r="AH40" s="21">
        <f t="shared" si="27"/>
        <v>20</v>
      </c>
      <c r="AI40" s="21">
        <f t="shared" si="27"/>
        <v>25</v>
      </c>
      <c r="AJ40" s="21">
        <f t="shared" si="27"/>
        <v>30</v>
      </c>
      <c r="AK40" s="21">
        <f t="shared" si="27"/>
        <v>35</v>
      </c>
      <c r="AL40" s="21">
        <f t="shared" si="27"/>
        <v>40</v>
      </c>
      <c r="AM40" s="17"/>
      <c r="AN40" s="17"/>
    </row>
    <row r="41" spans="2:40" ht="14.1" customHeight="1">
      <c r="B41"/>
      <c r="C41"/>
      <c r="D41" s="14"/>
      <c r="E41" s="23"/>
      <c r="F41" s="54"/>
      <c r="G41" s="17">
        <f t="shared" si="28"/>
        <v>0</v>
      </c>
      <c r="H41" s="17">
        <f t="shared" si="25"/>
        <v>0</v>
      </c>
      <c r="I41" s="17">
        <f t="shared" si="25"/>
        <v>0</v>
      </c>
      <c r="J41" s="17">
        <f t="shared" si="25"/>
        <v>0</v>
      </c>
      <c r="K41" s="17">
        <f t="shared" si="25"/>
        <v>0</v>
      </c>
      <c r="L41" s="17">
        <f t="shared" si="25"/>
        <v>0</v>
      </c>
      <c r="M41" s="17">
        <f t="shared" si="25"/>
        <v>0</v>
      </c>
      <c r="N41" s="17">
        <f t="shared" si="25"/>
        <v>0</v>
      </c>
      <c r="O41" s="17">
        <f t="shared" si="29"/>
        <v>0</v>
      </c>
      <c r="P41" s="17">
        <f t="shared" si="26"/>
        <v>0</v>
      </c>
      <c r="Q41" s="17">
        <f t="shared" si="26"/>
        <v>0</v>
      </c>
      <c r="R41" s="17">
        <f t="shared" si="26"/>
        <v>0</v>
      </c>
      <c r="S41" s="17">
        <f t="shared" si="26"/>
        <v>0</v>
      </c>
      <c r="T41" s="17">
        <f t="shared" si="26"/>
        <v>0</v>
      </c>
      <c r="U41" s="17">
        <f t="shared" si="26"/>
        <v>0</v>
      </c>
      <c r="V41" s="17">
        <f t="shared" si="26"/>
        <v>0</v>
      </c>
      <c r="Z41" s="17"/>
      <c r="AA41" s="19">
        <f t="shared" si="33"/>
        <v>40</v>
      </c>
      <c r="AB41" s="19">
        <f t="shared" si="30"/>
        <v>40</v>
      </c>
      <c r="AC41" s="19">
        <f t="shared" si="34"/>
        <v>8</v>
      </c>
      <c r="AD41" s="21">
        <f t="shared" si="31"/>
        <v>0</v>
      </c>
      <c r="AE41" s="21">
        <f t="shared" si="32"/>
        <v>5</v>
      </c>
      <c r="AF41" s="21">
        <f t="shared" si="27"/>
        <v>10</v>
      </c>
      <c r="AG41" s="21">
        <f t="shared" si="27"/>
        <v>15</v>
      </c>
      <c r="AH41" s="21">
        <f t="shared" si="27"/>
        <v>20</v>
      </c>
      <c r="AI41" s="21">
        <f t="shared" si="27"/>
        <v>25</v>
      </c>
      <c r="AJ41" s="21">
        <f t="shared" si="27"/>
        <v>30</v>
      </c>
      <c r="AK41" s="21">
        <f t="shared" si="27"/>
        <v>35</v>
      </c>
      <c r="AL41" s="21">
        <f t="shared" si="27"/>
        <v>40</v>
      </c>
      <c r="AM41" s="17"/>
      <c r="AN41" s="17"/>
    </row>
    <row r="42" spans="2:40" ht="14.1" customHeight="1">
      <c r="B42"/>
      <c r="C42"/>
      <c r="D42" s="14"/>
      <c r="E42" s="23"/>
      <c r="F42" s="54"/>
      <c r="G42" s="17">
        <f t="shared" si="28"/>
        <v>0</v>
      </c>
      <c r="H42" s="17">
        <f t="shared" ref="H42:N51" si="35">IF($E42="",0,IF(AND($E42&gt;=$C$3+G$1*$C$4,$E42&lt;$C$3+H$1*$C$4),1,))</f>
        <v>0</v>
      </c>
      <c r="I42" s="17">
        <f t="shared" si="35"/>
        <v>0</v>
      </c>
      <c r="J42" s="17">
        <f t="shared" si="35"/>
        <v>0</v>
      </c>
      <c r="K42" s="17">
        <f t="shared" si="35"/>
        <v>0</v>
      </c>
      <c r="L42" s="17">
        <f t="shared" si="35"/>
        <v>0</v>
      </c>
      <c r="M42" s="17">
        <f t="shared" si="35"/>
        <v>0</v>
      </c>
      <c r="N42" s="17">
        <f t="shared" si="35"/>
        <v>0</v>
      </c>
      <c r="O42" s="17">
        <f t="shared" si="29"/>
        <v>0</v>
      </c>
      <c r="P42" s="17">
        <f t="shared" ref="P42:V51" si="36">IF($F42="",0,IF(AND($F42&gt;=$C$3+O$1*$C$4,$F42&lt;$C$3+P$1*$C$4),1,))</f>
        <v>0</v>
      </c>
      <c r="Q42" s="17">
        <f t="shared" si="36"/>
        <v>0</v>
      </c>
      <c r="R42" s="17">
        <f t="shared" si="36"/>
        <v>0</v>
      </c>
      <c r="S42" s="17">
        <f t="shared" si="36"/>
        <v>0</v>
      </c>
      <c r="T42" s="17">
        <f t="shared" si="36"/>
        <v>0</v>
      </c>
      <c r="U42" s="17">
        <f t="shared" si="36"/>
        <v>0</v>
      </c>
      <c r="V42" s="17">
        <f t="shared" si="36"/>
        <v>0</v>
      </c>
      <c r="Z42" s="17"/>
      <c r="AA42" s="19">
        <f t="shared" si="33"/>
        <v>41</v>
      </c>
      <c r="AB42" s="19">
        <f t="shared" si="30"/>
        <v>41</v>
      </c>
      <c r="AC42" s="19">
        <f t="shared" si="34"/>
        <v>7</v>
      </c>
      <c r="AD42" s="21">
        <f t="shared" si="31"/>
        <v>0</v>
      </c>
      <c r="AE42" s="21">
        <f t="shared" si="32"/>
        <v>6</v>
      </c>
      <c r="AF42" s="21">
        <f t="shared" ref="AF42:AL51" si="37">IF(AE42="","",IF($AC42+2&gt;AF$1,AE42+INT(($AA42-1)/8)+1,""))</f>
        <v>12</v>
      </c>
      <c r="AG42" s="21">
        <f t="shared" si="37"/>
        <v>18</v>
      </c>
      <c r="AH42" s="21">
        <f t="shared" si="37"/>
        <v>24</v>
      </c>
      <c r="AI42" s="21">
        <f t="shared" si="37"/>
        <v>30</v>
      </c>
      <c r="AJ42" s="21">
        <f t="shared" si="37"/>
        <v>36</v>
      </c>
      <c r="AK42" s="21">
        <f t="shared" si="37"/>
        <v>42</v>
      </c>
      <c r="AL42" s="21" t="str">
        <f t="shared" si="37"/>
        <v/>
      </c>
      <c r="AM42" s="17"/>
      <c r="AN42" s="17"/>
    </row>
    <row r="43" spans="2:40" ht="14.1" customHeight="1">
      <c r="B43"/>
      <c r="C43"/>
      <c r="D43" s="14"/>
      <c r="E43" s="23"/>
      <c r="F43" s="54"/>
      <c r="G43" s="17">
        <f t="shared" si="28"/>
        <v>0</v>
      </c>
      <c r="H43" s="17">
        <f t="shared" si="35"/>
        <v>0</v>
      </c>
      <c r="I43" s="17">
        <f t="shared" si="35"/>
        <v>0</v>
      </c>
      <c r="J43" s="17">
        <f t="shared" si="35"/>
        <v>0</v>
      </c>
      <c r="K43" s="17">
        <f t="shared" si="35"/>
        <v>0</v>
      </c>
      <c r="L43" s="17">
        <f t="shared" si="35"/>
        <v>0</v>
      </c>
      <c r="M43" s="17">
        <f t="shared" si="35"/>
        <v>0</v>
      </c>
      <c r="N43" s="17">
        <f t="shared" si="35"/>
        <v>0</v>
      </c>
      <c r="O43" s="17">
        <f t="shared" si="29"/>
        <v>0</v>
      </c>
      <c r="P43" s="17">
        <f t="shared" si="36"/>
        <v>0</v>
      </c>
      <c r="Q43" s="17">
        <f t="shared" si="36"/>
        <v>0</v>
      </c>
      <c r="R43" s="17">
        <f t="shared" si="36"/>
        <v>0</v>
      </c>
      <c r="S43" s="17">
        <f t="shared" si="36"/>
        <v>0</v>
      </c>
      <c r="T43" s="17">
        <f t="shared" si="36"/>
        <v>0</v>
      </c>
      <c r="U43" s="17">
        <f t="shared" si="36"/>
        <v>0</v>
      </c>
      <c r="V43" s="17">
        <f t="shared" si="36"/>
        <v>0</v>
      </c>
      <c r="Z43" s="17"/>
      <c r="AA43" s="19">
        <f t="shared" si="33"/>
        <v>42</v>
      </c>
      <c r="AB43" s="19">
        <f t="shared" si="30"/>
        <v>42</v>
      </c>
      <c r="AC43" s="19">
        <f t="shared" si="34"/>
        <v>7</v>
      </c>
      <c r="AD43" s="21">
        <f t="shared" si="31"/>
        <v>0</v>
      </c>
      <c r="AE43" s="21">
        <f t="shared" si="32"/>
        <v>6</v>
      </c>
      <c r="AF43" s="21">
        <f t="shared" si="37"/>
        <v>12</v>
      </c>
      <c r="AG43" s="21">
        <f t="shared" si="37"/>
        <v>18</v>
      </c>
      <c r="AH43" s="21">
        <f t="shared" si="37"/>
        <v>24</v>
      </c>
      <c r="AI43" s="21">
        <f t="shared" si="37"/>
        <v>30</v>
      </c>
      <c r="AJ43" s="21">
        <f t="shared" si="37"/>
        <v>36</v>
      </c>
      <c r="AK43" s="21">
        <f t="shared" si="37"/>
        <v>42</v>
      </c>
      <c r="AL43" s="21" t="str">
        <f t="shared" si="37"/>
        <v/>
      </c>
      <c r="AM43" s="17"/>
      <c r="AN43" s="17"/>
    </row>
    <row r="44" spans="2:40" ht="14.1" customHeight="1">
      <c r="B44"/>
      <c r="C44"/>
      <c r="D44" s="14"/>
      <c r="E44" s="23"/>
      <c r="F44" s="54"/>
      <c r="G44" s="17">
        <f t="shared" si="28"/>
        <v>0</v>
      </c>
      <c r="H44" s="17">
        <f t="shared" si="35"/>
        <v>0</v>
      </c>
      <c r="I44" s="17">
        <f t="shared" si="35"/>
        <v>0</v>
      </c>
      <c r="J44" s="17">
        <f t="shared" si="35"/>
        <v>0</v>
      </c>
      <c r="K44" s="17">
        <f t="shared" si="35"/>
        <v>0</v>
      </c>
      <c r="L44" s="17">
        <f t="shared" si="35"/>
        <v>0</v>
      </c>
      <c r="M44" s="17">
        <f t="shared" si="35"/>
        <v>0</v>
      </c>
      <c r="N44" s="17">
        <f t="shared" si="35"/>
        <v>0</v>
      </c>
      <c r="O44" s="17">
        <f t="shared" si="29"/>
        <v>0</v>
      </c>
      <c r="P44" s="17">
        <f t="shared" si="36"/>
        <v>0</v>
      </c>
      <c r="Q44" s="17">
        <f t="shared" si="36"/>
        <v>0</v>
      </c>
      <c r="R44" s="17">
        <f t="shared" si="36"/>
        <v>0</v>
      </c>
      <c r="S44" s="17">
        <f t="shared" si="36"/>
        <v>0</v>
      </c>
      <c r="T44" s="17">
        <f t="shared" si="36"/>
        <v>0</v>
      </c>
      <c r="U44" s="17">
        <f t="shared" si="36"/>
        <v>0</v>
      </c>
      <c r="V44" s="17">
        <f t="shared" si="36"/>
        <v>0</v>
      </c>
      <c r="Z44" s="17"/>
      <c r="AA44" s="19">
        <f t="shared" si="33"/>
        <v>43</v>
      </c>
      <c r="AB44" s="19">
        <f t="shared" si="30"/>
        <v>43</v>
      </c>
      <c r="AC44" s="19">
        <f t="shared" si="34"/>
        <v>8</v>
      </c>
      <c r="AD44" s="21">
        <f t="shared" si="31"/>
        <v>0</v>
      </c>
      <c r="AE44" s="21">
        <f t="shared" si="32"/>
        <v>6</v>
      </c>
      <c r="AF44" s="21">
        <f t="shared" si="37"/>
        <v>12</v>
      </c>
      <c r="AG44" s="21">
        <f t="shared" si="37"/>
        <v>18</v>
      </c>
      <c r="AH44" s="21">
        <f t="shared" si="37"/>
        <v>24</v>
      </c>
      <c r="AI44" s="21">
        <f t="shared" si="37"/>
        <v>30</v>
      </c>
      <c r="AJ44" s="21">
        <f t="shared" si="37"/>
        <v>36</v>
      </c>
      <c r="AK44" s="21">
        <f t="shared" si="37"/>
        <v>42</v>
      </c>
      <c r="AL44" s="21">
        <f t="shared" si="37"/>
        <v>48</v>
      </c>
      <c r="AM44" s="17"/>
      <c r="AN44" s="17"/>
    </row>
    <row r="45" spans="2:40" ht="14.1" customHeight="1">
      <c r="B45"/>
      <c r="C45"/>
      <c r="D45" s="14"/>
      <c r="E45" s="23"/>
      <c r="F45" s="54"/>
      <c r="G45" s="17">
        <f t="shared" si="28"/>
        <v>0</v>
      </c>
      <c r="H45" s="17">
        <f t="shared" si="35"/>
        <v>0</v>
      </c>
      <c r="I45" s="17">
        <f t="shared" si="35"/>
        <v>0</v>
      </c>
      <c r="J45" s="17">
        <f t="shared" si="35"/>
        <v>0</v>
      </c>
      <c r="K45" s="17">
        <f t="shared" si="35"/>
        <v>0</v>
      </c>
      <c r="L45" s="17">
        <f t="shared" si="35"/>
        <v>0</v>
      </c>
      <c r="M45" s="17">
        <f t="shared" si="35"/>
        <v>0</v>
      </c>
      <c r="N45" s="17">
        <f t="shared" si="35"/>
        <v>0</v>
      </c>
      <c r="O45" s="17">
        <f t="shared" si="29"/>
        <v>0</v>
      </c>
      <c r="P45" s="17">
        <f t="shared" si="36"/>
        <v>0</v>
      </c>
      <c r="Q45" s="17">
        <f t="shared" si="36"/>
        <v>0</v>
      </c>
      <c r="R45" s="17">
        <f t="shared" si="36"/>
        <v>0</v>
      </c>
      <c r="S45" s="17">
        <f t="shared" si="36"/>
        <v>0</v>
      </c>
      <c r="T45" s="17">
        <f t="shared" si="36"/>
        <v>0</v>
      </c>
      <c r="U45" s="17">
        <f t="shared" si="36"/>
        <v>0</v>
      </c>
      <c r="V45" s="17">
        <f t="shared" si="36"/>
        <v>0</v>
      </c>
      <c r="Z45" s="17"/>
      <c r="AA45" s="19">
        <f t="shared" si="33"/>
        <v>44</v>
      </c>
      <c r="AB45" s="19">
        <f t="shared" si="30"/>
        <v>44</v>
      </c>
      <c r="AC45" s="19">
        <f t="shared" si="34"/>
        <v>8</v>
      </c>
      <c r="AD45" s="21">
        <f t="shared" si="31"/>
        <v>0</v>
      </c>
      <c r="AE45" s="21">
        <f t="shared" si="32"/>
        <v>6</v>
      </c>
      <c r="AF45" s="21">
        <f t="shared" si="37"/>
        <v>12</v>
      </c>
      <c r="AG45" s="21">
        <f t="shared" si="37"/>
        <v>18</v>
      </c>
      <c r="AH45" s="21">
        <f t="shared" si="37"/>
        <v>24</v>
      </c>
      <c r="AI45" s="21">
        <f t="shared" si="37"/>
        <v>30</v>
      </c>
      <c r="AJ45" s="21">
        <f t="shared" si="37"/>
        <v>36</v>
      </c>
      <c r="AK45" s="21">
        <f t="shared" si="37"/>
        <v>42</v>
      </c>
      <c r="AL45" s="21">
        <f t="shared" si="37"/>
        <v>48</v>
      </c>
      <c r="AM45" s="17"/>
      <c r="AN45" s="17"/>
    </row>
    <row r="46" spans="2:40" ht="14.1" customHeight="1">
      <c r="B46"/>
      <c r="C46"/>
      <c r="D46" s="14"/>
      <c r="E46" s="23"/>
      <c r="F46" s="54"/>
      <c r="G46" s="17">
        <f t="shared" si="28"/>
        <v>0</v>
      </c>
      <c r="H46" s="17">
        <f t="shared" si="35"/>
        <v>0</v>
      </c>
      <c r="I46" s="17">
        <f t="shared" si="35"/>
        <v>0</v>
      </c>
      <c r="J46" s="17">
        <f t="shared" si="35"/>
        <v>0</v>
      </c>
      <c r="K46" s="17">
        <f t="shared" si="35"/>
        <v>0</v>
      </c>
      <c r="L46" s="17">
        <f t="shared" si="35"/>
        <v>0</v>
      </c>
      <c r="M46" s="17">
        <f t="shared" si="35"/>
        <v>0</v>
      </c>
      <c r="N46" s="17">
        <f t="shared" si="35"/>
        <v>0</v>
      </c>
      <c r="O46" s="17">
        <f t="shared" si="29"/>
        <v>0</v>
      </c>
      <c r="P46" s="17">
        <f t="shared" si="36"/>
        <v>0</v>
      </c>
      <c r="Q46" s="17">
        <f t="shared" si="36"/>
        <v>0</v>
      </c>
      <c r="R46" s="17">
        <f t="shared" si="36"/>
        <v>0</v>
      </c>
      <c r="S46" s="17">
        <f t="shared" si="36"/>
        <v>0</v>
      </c>
      <c r="T46" s="17">
        <f t="shared" si="36"/>
        <v>0</v>
      </c>
      <c r="U46" s="17">
        <f t="shared" si="36"/>
        <v>0</v>
      </c>
      <c r="V46" s="17">
        <f t="shared" si="36"/>
        <v>0</v>
      </c>
      <c r="Z46" s="17"/>
      <c r="AA46" s="19">
        <f t="shared" si="33"/>
        <v>45</v>
      </c>
      <c r="AB46" s="19">
        <f t="shared" si="30"/>
        <v>45</v>
      </c>
      <c r="AC46" s="19">
        <f t="shared" si="34"/>
        <v>8</v>
      </c>
      <c r="AD46" s="21">
        <f t="shared" si="31"/>
        <v>0</v>
      </c>
      <c r="AE46" s="21">
        <f t="shared" si="32"/>
        <v>6</v>
      </c>
      <c r="AF46" s="21">
        <f t="shared" si="37"/>
        <v>12</v>
      </c>
      <c r="AG46" s="21">
        <f t="shared" si="37"/>
        <v>18</v>
      </c>
      <c r="AH46" s="21">
        <f t="shared" si="37"/>
        <v>24</v>
      </c>
      <c r="AI46" s="21">
        <f t="shared" si="37"/>
        <v>30</v>
      </c>
      <c r="AJ46" s="21">
        <f t="shared" si="37"/>
        <v>36</v>
      </c>
      <c r="AK46" s="21">
        <f t="shared" si="37"/>
        <v>42</v>
      </c>
      <c r="AL46" s="21">
        <f t="shared" si="37"/>
        <v>48</v>
      </c>
      <c r="AM46" s="17"/>
      <c r="AN46" s="17"/>
    </row>
    <row r="47" spans="2:40" ht="14.1" customHeight="1">
      <c r="B47"/>
      <c r="C47"/>
      <c r="D47" s="14"/>
      <c r="E47" s="23"/>
      <c r="F47" s="54"/>
      <c r="G47" s="17">
        <f t="shared" si="28"/>
        <v>0</v>
      </c>
      <c r="H47" s="17">
        <f t="shared" si="35"/>
        <v>0</v>
      </c>
      <c r="I47" s="17">
        <f t="shared" si="35"/>
        <v>0</v>
      </c>
      <c r="J47" s="17">
        <f t="shared" si="35"/>
        <v>0</v>
      </c>
      <c r="K47" s="17">
        <f t="shared" si="35"/>
        <v>0</v>
      </c>
      <c r="L47" s="17">
        <f t="shared" si="35"/>
        <v>0</v>
      </c>
      <c r="M47" s="17">
        <f t="shared" si="35"/>
        <v>0</v>
      </c>
      <c r="N47" s="17">
        <f t="shared" si="35"/>
        <v>0</v>
      </c>
      <c r="O47" s="17">
        <f t="shared" si="29"/>
        <v>0</v>
      </c>
      <c r="P47" s="17">
        <f t="shared" si="36"/>
        <v>0</v>
      </c>
      <c r="Q47" s="17">
        <f t="shared" si="36"/>
        <v>0</v>
      </c>
      <c r="R47" s="17">
        <f t="shared" si="36"/>
        <v>0</v>
      </c>
      <c r="S47" s="17">
        <f t="shared" si="36"/>
        <v>0</v>
      </c>
      <c r="T47" s="17">
        <f t="shared" si="36"/>
        <v>0</v>
      </c>
      <c r="U47" s="17">
        <f t="shared" si="36"/>
        <v>0</v>
      </c>
      <c r="V47" s="17">
        <f t="shared" si="36"/>
        <v>0</v>
      </c>
      <c r="Z47" s="17"/>
      <c r="AA47" s="19">
        <f t="shared" si="33"/>
        <v>46</v>
      </c>
      <c r="AB47" s="19">
        <f t="shared" si="30"/>
        <v>46</v>
      </c>
      <c r="AC47" s="19">
        <f t="shared" si="34"/>
        <v>8</v>
      </c>
      <c r="AD47" s="21">
        <f t="shared" si="31"/>
        <v>0</v>
      </c>
      <c r="AE47" s="21">
        <f t="shared" si="32"/>
        <v>6</v>
      </c>
      <c r="AF47" s="21">
        <f t="shared" si="37"/>
        <v>12</v>
      </c>
      <c r="AG47" s="21">
        <f t="shared" si="37"/>
        <v>18</v>
      </c>
      <c r="AH47" s="21">
        <f t="shared" si="37"/>
        <v>24</v>
      </c>
      <c r="AI47" s="21">
        <f t="shared" si="37"/>
        <v>30</v>
      </c>
      <c r="AJ47" s="21">
        <f t="shared" si="37"/>
        <v>36</v>
      </c>
      <c r="AK47" s="21">
        <f t="shared" si="37"/>
        <v>42</v>
      </c>
      <c r="AL47" s="21">
        <f t="shared" si="37"/>
        <v>48</v>
      </c>
      <c r="AM47" s="17"/>
      <c r="AN47" s="17"/>
    </row>
    <row r="48" spans="2:40" ht="14.1" customHeight="1">
      <c r="B48"/>
      <c r="C48"/>
      <c r="D48" s="14"/>
      <c r="E48" s="23"/>
      <c r="F48" s="54"/>
      <c r="G48" s="17">
        <f t="shared" si="28"/>
        <v>0</v>
      </c>
      <c r="H48" s="17">
        <f t="shared" si="35"/>
        <v>0</v>
      </c>
      <c r="I48" s="17">
        <f t="shared" si="35"/>
        <v>0</v>
      </c>
      <c r="J48" s="17">
        <f t="shared" si="35"/>
        <v>0</v>
      </c>
      <c r="K48" s="17">
        <f t="shared" si="35"/>
        <v>0</v>
      </c>
      <c r="L48" s="17">
        <f t="shared" si="35"/>
        <v>0</v>
      </c>
      <c r="M48" s="17">
        <f t="shared" si="35"/>
        <v>0</v>
      </c>
      <c r="N48" s="17">
        <f t="shared" si="35"/>
        <v>0</v>
      </c>
      <c r="O48" s="17">
        <f t="shared" si="29"/>
        <v>0</v>
      </c>
      <c r="P48" s="17">
        <f t="shared" si="36"/>
        <v>0</v>
      </c>
      <c r="Q48" s="17">
        <f t="shared" si="36"/>
        <v>0</v>
      </c>
      <c r="R48" s="17">
        <f t="shared" si="36"/>
        <v>0</v>
      </c>
      <c r="S48" s="17">
        <f t="shared" si="36"/>
        <v>0</v>
      </c>
      <c r="T48" s="17">
        <f t="shared" si="36"/>
        <v>0</v>
      </c>
      <c r="U48" s="17">
        <f t="shared" si="36"/>
        <v>0</v>
      </c>
      <c r="V48" s="17">
        <f t="shared" si="36"/>
        <v>0</v>
      </c>
      <c r="Z48" s="17"/>
      <c r="AA48" s="19">
        <f t="shared" si="33"/>
        <v>47</v>
      </c>
      <c r="AB48" s="19">
        <f t="shared" si="30"/>
        <v>47</v>
      </c>
      <c r="AC48" s="19">
        <f t="shared" si="34"/>
        <v>8</v>
      </c>
      <c r="AD48" s="21">
        <f t="shared" si="31"/>
        <v>0</v>
      </c>
      <c r="AE48" s="21">
        <f t="shared" si="32"/>
        <v>6</v>
      </c>
      <c r="AF48" s="21">
        <f t="shared" si="37"/>
        <v>12</v>
      </c>
      <c r="AG48" s="21">
        <f t="shared" si="37"/>
        <v>18</v>
      </c>
      <c r="AH48" s="21">
        <f t="shared" si="37"/>
        <v>24</v>
      </c>
      <c r="AI48" s="21">
        <f t="shared" si="37"/>
        <v>30</v>
      </c>
      <c r="AJ48" s="21">
        <f t="shared" si="37"/>
        <v>36</v>
      </c>
      <c r="AK48" s="21">
        <f t="shared" si="37"/>
        <v>42</v>
      </c>
      <c r="AL48" s="21">
        <f t="shared" si="37"/>
        <v>48</v>
      </c>
      <c r="AM48" s="17"/>
      <c r="AN48" s="17"/>
    </row>
    <row r="49" spans="2:40" ht="14.1" customHeight="1">
      <c r="B49"/>
      <c r="C49"/>
      <c r="D49" s="14"/>
      <c r="E49" s="23"/>
      <c r="F49" s="54"/>
      <c r="G49" s="17">
        <f t="shared" si="28"/>
        <v>0</v>
      </c>
      <c r="H49" s="17">
        <f t="shared" si="35"/>
        <v>0</v>
      </c>
      <c r="I49" s="17">
        <f t="shared" si="35"/>
        <v>0</v>
      </c>
      <c r="J49" s="17">
        <f t="shared" si="35"/>
        <v>0</v>
      </c>
      <c r="K49" s="17">
        <f t="shared" si="35"/>
        <v>0</v>
      </c>
      <c r="L49" s="17">
        <f t="shared" si="35"/>
        <v>0</v>
      </c>
      <c r="M49" s="17">
        <f t="shared" si="35"/>
        <v>0</v>
      </c>
      <c r="N49" s="17">
        <f t="shared" si="35"/>
        <v>0</v>
      </c>
      <c r="O49" s="17">
        <f t="shared" si="29"/>
        <v>0</v>
      </c>
      <c r="P49" s="17">
        <f t="shared" si="36"/>
        <v>0</v>
      </c>
      <c r="Q49" s="17">
        <f t="shared" si="36"/>
        <v>0</v>
      </c>
      <c r="R49" s="17">
        <f t="shared" si="36"/>
        <v>0</v>
      </c>
      <c r="S49" s="17">
        <f t="shared" si="36"/>
        <v>0</v>
      </c>
      <c r="T49" s="17">
        <f t="shared" si="36"/>
        <v>0</v>
      </c>
      <c r="U49" s="17">
        <f t="shared" si="36"/>
        <v>0</v>
      </c>
      <c r="V49" s="17">
        <f t="shared" si="36"/>
        <v>0</v>
      </c>
      <c r="Z49" s="17"/>
      <c r="AA49" s="19">
        <f t="shared" si="33"/>
        <v>48</v>
      </c>
      <c r="AB49" s="19">
        <f t="shared" si="30"/>
        <v>48</v>
      </c>
      <c r="AC49" s="19">
        <f t="shared" si="34"/>
        <v>8</v>
      </c>
      <c r="AD49" s="21">
        <f t="shared" si="31"/>
        <v>0</v>
      </c>
      <c r="AE49" s="21">
        <f t="shared" si="32"/>
        <v>6</v>
      </c>
      <c r="AF49" s="21">
        <f t="shared" si="37"/>
        <v>12</v>
      </c>
      <c r="AG49" s="21">
        <f t="shared" si="37"/>
        <v>18</v>
      </c>
      <c r="AH49" s="21">
        <f t="shared" si="37"/>
        <v>24</v>
      </c>
      <c r="AI49" s="21">
        <f t="shared" si="37"/>
        <v>30</v>
      </c>
      <c r="AJ49" s="21">
        <f t="shared" si="37"/>
        <v>36</v>
      </c>
      <c r="AK49" s="21">
        <f t="shared" si="37"/>
        <v>42</v>
      </c>
      <c r="AL49" s="21">
        <f t="shared" si="37"/>
        <v>48</v>
      </c>
      <c r="AM49" s="17"/>
      <c r="AN49" s="17"/>
    </row>
    <row r="50" spans="2:40" ht="14.1" customHeight="1">
      <c r="B50"/>
      <c r="C50"/>
      <c r="D50" s="14"/>
      <c r="E50" s="23"/>
      <c r="F50" s="54"/>
      <c r="G50" s="17">
        <f t="shared" si="28"/>
        <v>0</v>
      </c>
      <c r="H50" s="17">
        <f t="shared" si="35"/>
        <v>0</v>
      </c>
      <c r="I50" s="17">
        <f t="shared" si="35"/>
        <v>0</v>
      </c>
      <c r="J50" s="17">
        <f t="shared" si="35"/>
        <v>0</v>
      </c>
      <c r="K50" s="17">
        <f t="shared" si="35"/>
        <v>0</v>
      </c>
      <c r="L50" s="17">
        <f t="shared" si="35"/>
        <v>0</v>
      </c>
      <c r="M50" s="17">
        <f t="shared" si="35"/>
        <v>0</v>
      </c>
      <c r="N50" s="17">
        <f t="shared" si="35"/>
        <v>0</v>
      </c>
      <c r="O50" s="17">
        <f t="shared" si="29"/>
        <v>0</v>
      </c>
      <c r="P50" s="17">
        <f t="shared" si="36"/>
        <v>0</v>
      </c>
      <c r="Q50" s="17">
        <f t="shared" si="36"/>
        <v>0</v>
      </c>
      <c r="R50" s="17">
        <f t="shared" si="36"/>
        <v>0</v>
      </c>
      <c r="S50" s="17">
        <f t="shared" si="36"/>
        <v>0</v>
      </c>
      <c r="T50" s="17">
        <f t="shared" si="36"/>
        <v>0</v>
      </c>
      <c r="U50" s="17">
        <f t="shared" si="36"/>
        <v>0</v>
      </c>
      <c r="V50" s="17">
        <f t="shared" si="36"/>
        <v>0</v>
      </c>
      <c r="Z50" s="17"/>
      <c r="AA50" s="19">
        <f t="shared" si="33"/>
        <v>49</v>
      </c>
      <c r="AB50" s="19">
        <f t="shared" si="30"/>
        <v>49</v>
      </c>
      <c r="AC50" s="19">
        <f t="shared" si="34"/>
        <v>7</v>
      </c>
      <c r="AD50" s="21">
        <f t="shared" si="31"/>
        <v>0</v>
      </c>
      <c r="AE50" s="21">
        <f t="shared" si="32"/>
        <v>7</v>
      </c>
      <c r="AF50" s="21">
        <f t="shared" si="37"/>
        <v>14</v>
      </c>
      <c r="AG50" s="21">
        <f t="shared" si="37"/>
        <v>21</v>
      </c>
      <c r="AH50" s="21">
        <f t="shared" si="37"/>
        <v>28</v>
      </c>
      <c r="AI50" s="21">
        <f t="shared" si="37"/>
        <v>35</v>
      </c>
      <c r="AJ50" s="21">
        <f t="shared" si="37"/>
        <v>42</v>
      </c>
      <c r="AK50" s="21">
        <f t="shared" si="37"/>
        <v>49</v>
      </c>
      <c r="AL50" s="21" t="str">
        <f t="shared" si="37"/>
        <v/>
      </c>
      <c r="AM50" s="17"/>
      <c r="AN50" s="17"/>
    </row>
    <row r="51" spans="2:40" ht="14.1" customHeight="1">
      <c r="B51"/>
      <c r="C51"/>
      <c r="D51" s="14"/>
      <c r="E51" s="24"/>
      <c r="F51" s="55"/>
      <c r="G51" s="17">
        <f t="shared" si="28"/>
        <v>0</v>
      </c>
      <c r="H51" s="17">
        <f t="shared" si="35"/>
        <v>0</v>
      </c>
      <c r="I51" s="17">
        <f t="shared" si="35"/>
        <v>0</v>
      </c>
      <c r="J51" s="17">
        <f t="shared" si="35"/>
        <v>0</v>
      </c>
      <c r="K51" s="17">
        <f t="shared" si="35"/>
        <v>0</v>
      </c>
      <c r="L51" s="17">
        <f t="shared" si="35"/>
        <v>0</v>
      </c>
      <c r="M51" s="17">
        <f t="shared" si="35"/>
        <v>0</v>
      </c>
      <c r="N51" s="17">
        <f t="shared" si="35"/>
        <v>0</v>
      </c>
      <c r="O51" s="17">
        <f t="shared" si="29"/>
        <v>0</v>
      </c>
      <c r="P51" s="17">
        <f t="shared" si="36"/>
        <v>0</v>
      </c>
      <c r="Q51" s="17">
        <f t="shared" si="36"/>
        <v>0</v>
      </c>
      <c r="R51" s="17">
        <f t="shared" si="36"/>
        <v>0</v>
      </c>
      <c r="S51" s="17">
        <f t="shared" si="36"/>
        <v>0</v>
      </c>
      <c r="T51" s="17">
        <f t="shared" si="36"/>
        <v>0</v>
      </c>
      <c r="U51" s="17">
        <f t="shared" si="36"/>
        <v>0</v>
      </c>
      <c r="V51" s="17">
        <f t="shared" si="36"/>
        <v>0</v>
      </c>
      <c r="Z51" s="17"/>
      <c r="AA51" s="19">
        <f t="shared" si="33"/>
        <v>50</v>
      </c>
      <c r="AB51" s="19">
        <f t="shared" si="30"/>
        <v>50</v>
      </c>
      <c r="AC51" s="19">
        <f t="shared" si="34"/>
        <v>8</v>
      </c>
      <c r="AD51" s="21">
        <f t="shared" si="31"/>
        <v>0</v>
      </c>
      <c r="AE51" s="21">
        <f t="shared" si="32"/>
        <v>7</v>
      </c>
      <c r="AF51" s="21">
        <f t="shared" si="37"/>
        <v>14</v>
      </c>
      <c r="AG51" s="21">
        <f t="shared" si="37"/>
        <v>21</v>
      </c>
      <c r="AH51" s="21">
        <f t="shared" si="37"/>
        <v>28</v>
      </c>
      <c r="AI51" s="21">
        <f t="shared" si="37"/>
        <v>35</v>
      </c>
      <c r="AJ51" s="21">
        <f t="shared" si="37"/>
        <v>42</v>
      </c>
      <c r="AK51" s="21">
        <f t="shared" si="37"/>
        <v>49</v>
      </c>
      <c r="AL51" s="21">
        <f t="shared" si="37"/>
        <v>56</v>
      </c>
      <c r="AM51" s="17"/>
      <c r="AN51" s="17"/>
    </row>
    <row r="52" spans="2:40" ht="14.1" customHeight="1">
      <c r="O52" s="17"/>
      <c r="P52" s="17"/>
      <c r="Q52" s="17"/>
      <c r="R52" s="17"/>
      <c r="S52" s="17"/>
      <c r="T52" s="17"/>
      <c r="U52" s="17"/>
      <c r="V52" s="17"/>
      <c r="Z52" s="17"/>
      <c r="AA52" s="17"/>
      <c r="AB52" s="17"/>
      <c r="AC52" s="17"/>
      <c r="AD52" s="17">
        <f t="shared" ref="AD52:AL52" si="38">VLOOKUP($C$10+1,$AA$2:$AL$51,AD53)</f>
        <v>0</v>
      </c>
      <c r="AE52" s="17">
        <f t="shared" si="38"/>
        <v>1</v>
      </c>
      <c r="AF52" s="17" t="str">
        <f t="shared" si="38"/>
        <v/>
      </c>
      <c r="AG52" s="17" t="str">
        <f t="shared" si="38"/>
        <v/>
      </c>
      <c r="AH52" s="17" t="str">
        <f t="shared" si="38"/>
        <v/>
      </c>
      <c r="AI52" s="17" t="str">
        <f t="shared" si="38"/>
        <v/>
      </c>
      <c r="AJ52" s="17" t="str">
        <f t="shared" si="38"/>
        <v/>
      </c>
      <c r="AK52" s="17" t="str">
        <f t="shared" si="38"/>
        <v/>
      </c>
      <c r="AL52" s="17" t="str">
        <f t="shared" si="38"/>
        <v/>
      </c>
    </row>
    <row r="53" spans="2:40">
      <c r="O53" s="17"/>
      <c r="P53" s="17"/>
      <c r="Q53" s="17"/>
      <c r="R53" s="17"/>
      <c r="S53" s="17"/>
      <c r="T53" s="17"/>
      <c r="U53" s="17"/>
      <c r="V53" s="17"/>
      <c r="Z53" s="17"/>
      <c r="AA53" s="17"/>
      <c r="AB53" s="17"/>
      <c r="AC53" s="17"/>
      <c r="AD53" s="17">
        <v>4</v>
      </c>
      <c r="AE53" s="17">
        <v>5</v>
      </c>
      <c r="AF53" s="17">
        <v>6</v>
      </c>
      <c r="AG53" s="17">
        <v>7</v>
      </c>
      <c r="AH53" s="17">
        <v>8</v>
      </c>
      <c r="AI53" s="17">
        <v>9</v>
      </c>
      <c r="AJ53" s="17">
        <v>10</v>
      </c>
      <c r="AK53" s="17">
        <v>11</v>
      </c>
      <c r="AL53" s="17">
        <v>12</v>
      </c>
    </row>
    <row r="54" spans="2:40">
      <c r="O54" s="17"/>
      <c r="P54" s="17"/>
      <c r="Q54" s="17"/>
      <c r="R54" s="17"/>
      <c r="S54" s="17"/>
      <c r="T54" s="17"/>
      <c r="U54" s="17"/>
      <c r="V54" s="17"/>
      <c r="Z54" s="17"/>
    </row>
    <row r="55" spans="2:40">
      <c r="O55" s="17"/>
      <c r="P55" s="17"/>
      <c r="Q55" s="17"/>
      <c r="R55" s="17"/>
      <c r="S55" s="17"/>
      <c r="T55" s="17"/>
      <c r="U55" s="17"/>
      <c r="V55" s="17"/>
      <c r="Z55" s="17"/>
    </row>
    <row r="56" spans="2:40">
      <c r="G56" s="16"/>
      <c r="H56" s="16"/>
      <c r="I56" s="16"/>
      <c r="J56" s="16"/>
      <c r="K56" s="16"/>
      <c r="L56" s="16"/>
      <c r="M56" s="16"/>
      <c r="N56" s="16"/>
      <c r="W56" s="16"/>
      <c r="X56" s="16"/>
      <c r="Y56" s="16"/>
    </row>
    <row r="57" spans="2:40">
      <c r="G57" s="16"/>
      <c r="H57" s="16"/>
      <c r="I57" s="16"/>
      <c r="J57" s="16"/>
      <c r="K57" s="16"/>
      <c r="L57" s="16"/>
      <c r="M57" s="16"/>
      <c r="N57" s="16"/>
      <c r="W57" s="16"/>
      <c r="X57" s="16"/>
      <c r="Y57" s="16"/>
    </row>
    <row r="58" spans="2:40">
      <c r="G58" s="16"/>
      <c r="H58" s="16"/>
      <c r="I58" s="16"/>
      <c r="J58" s="16"/>
      <c r="K58" s="16"/>
      <c r="L58" s="16"/>
      <c r="M58" s="16"/>
      <c r="N58" s="16"/>
      <c r="W58" s="16"/>
      <c r="X58" s="16"/>
      <c r="Y58" s="16"/>
    </row>
    <row r="59" spans="2:40">
      <c r="W59" s="16"/>
      <c r="X59" s="16"/>
      <c r="Y59" s="16"/>
    </row>
    <row r="60" spans="2:40">
      <c r="W60" s="16"/>
      <c r="X60" s="16"/>
      <c r="Y60" s="16"/>
    </row>
  </sheetData>
  <sheetProtection sheet="1" objects="1" scenarios="1"/>
  <phoneticPr fontId="0" type="noConversion"/>
  <conditionalFormatting sqref="D10">
    <cfRule type="cellIs" dxfId="3" priority="1" stopIfTrue="1" operator="equal">
      <formula>0</formula>
    </cfRule>
  </conditionalFormatting>
  <conditionalFormatting sqref="C10">
    <cfRule type="cellIs" dxfId="2" priority="2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60"/>
  <sheetViews>
    <sheetView showGridLines="0" showRowColHeaders="0" zoomScale="80" zoomScaleNormal="80" workbookViewId="0"/>
  </sheetViews>
  <sheetFormatPr defaultColWidth="10.85546875" defaultRowHeight="18"/>
  <cols>
    <col min="1" max="1" width="26.28515625" style="15" customWidth="1"/>
    <col min="2" max="2" width="24.42578125" style="15" customWidth="1"/>
    <col min="3" max="3" width="10.85546875" style="15"/>
    <col min="4" max="4" width="13.7109375" style="15" customWidth="1"/>
    <col min="5" max="5" width="7.42578125" style="3" bestFit="1" customWidth="1"/>
    <col min="6" max="6" width="7.42578125" style="3" customWidth="1"/>
    <col min="7" max="14" width="4.28515625" style="17" customWidth="1"/>
    <col min="15" max="22" width="4.28515625" style="33" customWidth="1"/>
    <col min="23" max="24" width="4.28515625" style="17" customWidth="1"/>
    <col min="25" max="25" width="8.140625" style="17" customWidth="1"/>
    <col min="26" max="26" width="8.140625" style="16" customWidth="1"/>
    <col min="27" max="37" width="10.85546875" style="16"/>
    <col min="38" max="38" width="10.85546875" style="17"/>
    <col min="39" max="16384" width="10.85546875" style="15"/>
  </cols>
  <sheetData>
    <row r="1" spans="2:38">
      <c r="B1" s="2"/>
      <c r="C1" s="34" t="s">
        <v>34</v>
      </c>
      <c r="D1" s="22"/>
      <c r="E1" s="53" t="s">
        <v>33</v>
      </c>
      <c r="F1" s="25"/>
      <c r="G1" s="77">
        <v>1</v>
      </c>
      <c r="H1" s="78">
        <v>2</v>
      </c>
      <c r="I1" s="78">
        <v>3</v>
      </c>
      <c r="J1" s="78">
        <v>4</v>
      </c>
      <c r="K1" s="78">
        <v>5</v>
      </c>
      <c r="L1" s="78">
        <v>6</v>
      </c>
      <c r="M1" s="78">
        <v>7</v>
      </c>
      <c r="N1" s="78">
        <v>8</v>
      </c>
      <c r="O1" s="78">
        <v>1</v>
      </c>
      <c r="P1" s="78">
        <v>2</v>
      </c>
      <c r="Q1" s="78">
        <v>3</v>
      </c>
      <c r="R1" s="78">
        <v>4</v>
      </c>
      <c r="S1" s="78">
        <v>5</v>
      </c>
      <c r="T1" s="78">
        <v>6</v>
      </c>
      <c r="U1" s="78">
        <v>7</v>
      </c>
      <c r="V1" s="78">
        <v>8</v>
      </c>
      <c r="W1" s="43" t="s">
        <v>0</v>
      </c>
      <c r="X1" s="17">
        <f>MIN(E2:E30)</f>
        <v>0</v>
      </c>
      <c r="Y1" s="17" t="s">
        <v>1</v>
      </c>
      <c r="Z1" s="20">
        <f>MAX(E2:E51)</f>
        <v>0</v>
      </c>
      <c r="AA1" s="19" t="s">
        <v>12</v>
      </c>
      <c r="AB1" s="19" t="s">
        <v>9</v>
      </c>
      <c r="AC1" s="19">
        <f>C3</f>
        <v>155</v>
      </c>
      <c r="AD1" s="20" t="s">
        <v>10</v>
      </c>
      <c r="AE1" s="21"/>
      <c r="AF1" s="21">
        <v>3</v>
      </c>
      <c r="AG1" s="21">
        <v>4</v>
      </c>
      <c r="AH1" s="21">
        <v>5</v>
      </c>
      <c r="AI1" s="21">
        <v>6</v>
      </c>
      <c r="AJ1" s="21">
        <v>7</v>
      </c>
      <c r="AK1" s="21">
        <v>8</v>
      </c>
      <c r="AL1" s="21">
        <v>9</v>
      </c>
    </row>
    <row r="2" spans="2:38" ht="18.75">
      <c r="B2" s="18"/>
      <c r="C2" s="4"/>
      <c r="D2" s="22" t="s">
        <v>17</v>
      </c>
      <c r="E2" s="75"/>
      <c r="F2" s="75"/>
      <c r="G2" s="17">
        <f t="shared" ref="G2:G33" si="0">IF($E2="",0,IF(AND($E2&gt;=$C$3,$E2&lt;$C$3+$C$4),1,))</f>
        <v>0</v>
      </c>
      <c r="H2" s="17">
        <f t="shared" ref="H2:N11" si="1">IF($E2="",0,IF(AND($E2&gt;=$C$3+G$1*$C$4,$E2&lt;$C$3+H$1*$C$4),1,))</f>
        <v>0</v>
      </c>
      <c r="I2" s="17">
        <f t="shared" si="1"/>
        <v>0</v>
      </c>
      <c r="J2" s="17">
        <f t="shared" si="1"/>
        <v>0</v>
      </c>
      <c r="K2" s="17">
        <f t="shared" si="1"/>
        <v>0</v>
      </c>
      <c r="L2" s="17">
        <f t="shared" si="1"/>
        <v>0</v>
      </c>
      <c r="M2" s="17">
        <f t="shared" si="1"/>
        <v>0</v>
      </c>
      <c r="N2" s="17">
        <f t="shared" si="1"/>
        <v>0</v>
      </c>
      <c r="O2" s="17">
        <f>IF($F2="",0,IF(AND($F2&gt;=$C$3,$F2&lt;$C$3+$C$4),1,))</f>
        <v>0</v>
      </c>
      <c r="P2" s="17">
        <f t="shared" ref="P2:V2" si="2">IF($F2="",0,IF(AND($F2&gt;=$C$3+O$1*$C$4,$F2&lt;$C$3+P$1*$C$4),1,))</f>
        <v>0</v>
      </c>
      <c r="Q2" s="17">
        <f t="shared" si="2"/>
        <v>0</v>
      </c>
      <c r="R2" s="17">
        <f t="shared" si="2"/>
        <v>0</v>
      </c>
      <c r="S2" s="17">
        <f t="shared" si="2"/>
        <v>0</v>
      </c>
      <c r="T2" s="17">
        <f t="shared" si="2"/>
        <v>0</v>
      </c>
      <c r="U2" s="17">
        <f t="shared" si="2"/>
        <v>0</v>
      </c>
      <c r="V2" s="17">
        <f t="shared" si="2"/>
        <v>0</v>
      </c>
      <c r="W2" s="44" t="s">
        <v>3</v>
      </c>
      <c r="X2" s="45" t="s">
        <v>4</v>
      </c>
      <c r="Y2" s="45" t="s">
        <v>32</v>
      </c>
      <c r="Z2" s="46"/>
      <c r="AA2" s="19">
        <v>1</v>
      </c>
      <c r="AB2" s="19">
        <f>AC$1+AA2</f>
        <v>156</v>
      </c>
      <c r="AC2" s="19">
        <v>1</v>
      </c>
      <c r="AD2" s="21">
        <f t="shared" ref="AD2:AD33" si="3">$C$3</f>
        <v>155</v>
      </c>
      <c r="AE2" s="21">
        <f>AD2+INT(($AA2-1)/8)+1</f>
        <v>156</v>
      </c>
      <c r="AF2" s="21" t="str">
        <f t="shared" ref="AF2:AF49" si="4">IF(AE2="","",IF($AC2+2&gt;AF$1,AE2+INT(($AA2-1)/8)+1,""))</f>
        <v/>
      </c>
      <c r="AG2" s="21" t="str">
        <f t="shared" ref="AG2:AL2" si="5">IF(AF2="","",IF($AC2+2&gt;AG$1,AF2+INT(($AA2-1)/8)+1,""))</f>
        <v/>
      </c>
      <c r="AH2" s="21" t="str">
        <f t="shared" si="5"/>
        <v/>
      </c>
      <c r="AI2" s="21" t="str">
        <f t="shared" si="5"/>
        <v/>
      </c>
      <c r="AJ2" s="21" t="str">
        <f t="shared" si="5"/>
        <v/>
      </c>
      <c r="AK2" s="21" t="str">
        <f t="shared" si="5"/>
        <v/>
      </c>
      <c r="AL2" s="21" t="str">
        <f t="shared" si="5"/>
        <v/>
      </c>
    </row>
    <row r="3" spans="2:38" ht="18.75">
      <c r="B3" s="6" t="s">
        <v>6</v>
      </c>
      <c r="C3" s="7">
        <v>155</v>
      </c>
      <c r="D3" s="60"/>
      <c r="E3" s="75"/>
      <c r="F3" s="75"/>
      <c r="G3" s="17">
        <f t="shared" si="0"/>
        <v>0</v>
      </c>
      <c r="H3" s="17">
        <f t="shared" si="1"/>
        <v>0</v>
      </c>
      <c r="I3" s="17">
        <f t="shared" si="1"/>
        <v>0</v>
      </c>
      <c r="J3" s="17">
        <f t="shared" si="1"/>
        <v>0</v>
      </c>
      <c r="K3" s="17">
        <f t="shared" si="1"/>
        <v>0</v>
      </c>
      <c r="L3" s="17">
        <f t="shared" si="1"/>
        <v>0</v>
      </c>
      <c r="M3" s="17">
        <f t="shared" si="1"/>
        <v>0</v>
      </c>
      <c r="N3" s="17">
        <f t="shared" si="1"/>
        <v>0</v>
      </c>
      <c r="O3" s="17">
        <f t="shared" ref="O3:O51" si="6">IF($F3="",0,IF(AND($F3&gt;=$C$3,$F3&lt;$C$3+$C$4),1,))</f>
        <v>0</v>
      </c>
      <c r="P3" s="17">
        <f t="shared" ref="P3:V3" si="7">IF($F3="",0,IF(AND($F3&gt;=$C$3+O$1*$C$4,$F3&lt;$C$3+P$1*$C$4),1,))</f>
        <v>0</v>
      </c>
      <c r="Q3" s="17">
        <f t="shared" si="7"/>
        <v>0</v>
      </c>
      <c r="R3" s="17">
        <f t="shared" si="7"/>
        <v>0</v>
      </c>
      <c r="S3" s="17">
        <f t="shared" si="7"/>
        <v>0</v>
      </c>
      <c r="T3" s="17">
        <f t="shared" si="7"/>
        <v>0</v>
      </c>
      <c r="U3" s="17">
        <f t="shared" si="7"/>
        <v>0</v>
      </c>
      <c r="V3" s="17">
        <f t="shared" si="7"/>
        <v>0</v>
      </c>
      <c r="W3" s="47">
        <f>C3</f>
        <v>155</v>
      </c>
      <c r="X3" s="48">
        <v>0</v>
      </c>
      <c r="Y3" s="48">
        <f>X3</f>
        <v>0</v>
      </c>
      <c r="Z3" s="49" t="e">
        <f>Y3/Z$1</f>
        <v>#DIV/0!</v>
      </c>
      <c r="AA3" s="19">
        <f>AA2+1</f>
        <v>2</v>
      </c>
      <c r="AB3" s="19">
        <f t="shared" ref="AB3:AB51" si="8">AC$1+AA3</f>
        <v>157</v>
      </c>
      <c r="AC3" s="19">
        <f>1+INT((AA3-1)/(1+INT((AA3-1)/8)))</f>
        <v>2</v>
      </c>
      <c r="AD3" s="21">
        <f t="shared" si="3"/>
        <v>155</v>
      </c>
      <c r="AE3" s="21">
        <f t="shared" ref="AE3:AE51" si="9">AD3+INT(($AA3-1)/8)+1</f>
        <v>156</v>
      </c>
      <c r="AF3" s="21">
        <f t="shared" si="4"/>
        <v>157</v>
      </c>
      <c r="AG3" s="21" t="str">
        <f t="shared" ref="AG3:AL12" si="10">IF(AF3="","",IF($AC3+2&gt;AG$1,AF3+INT(($AA3-1)/8)+1,""))</f>
        <v/>
      </c>
      <c r="AH3" s="21" t="str">
        <f t="shared" si="10"/>
        <v/>
      </c>
      <c r="AI3" s="21" t="str">
        <f t="shared" si="10"/>
        <v/>
      </c>
      <c r="AJ3" s="21" t="str">
        <f t="shared" si="10"/>
        <v/>
      </c>
      <c r="AK3" s="21" t="str">
        <f t="shared" si="10"/>
        <v/>
      </c>
      <c r="AL3" s="21" t="str">
        <f t="shared" si="10"/>
        <v/>
      </c>
    </row>
    <row r="4" spans="2:38" ht="18.75">
      <c r="B4" s="6" t="s">
        <v>13</v>
      </c>
      <c r="C4" s="7">
        <v>4</v>
      </c>
      <c r="D4" s="60"/>
      <c r="E4" s="75"/>
      <c r="F4" s="75"/>
      <c r="G4" s="17">
        <f t="shared" si="0"/>
        <v>0</v>
      </c>
      <c r="H4" s="17">
        <f t="shared" si="1"/>
        <v>0</v>
      </c>
      <c r="I4" s="17">
        <f t="shared" si="1"/>
        <v>0</v>
      </c>
      <c r="J4" s="17">
        <f t="shared" si="1"/>
        <v>0</v>
      </c>
      <c r="K4" s="17">
        <f t="shared" si="1"/>
        <v>0</v>
      </c>
      <c r="L4" s="17">
        <f t="shared" si="1"/>
        <v>0</v>
      </c>
      <c r="M4" s="17">
        <f t="shared" si="1"/>
        <v>0</v>
      </c>
      <c r="N4" s="17">
        <f t="shared" si="1"/>
        <v>0</v>
      </c>
      <c r="O4" s="17">
        <f t="shared" si="6"/>
        <v>0</v>
      </c>
      <c r="P4" s="17">
        <f t="shared" ref="P4:V4" si="11">IF($F4="",0,IF(AND($F4&gt;=$C$3+O$1*$C$4,$F4&lt;$C$3+P$1*$C$4),1,))</f>
        <v>0</v>
      </c>
      <c r="Q4" s="17">
        <f t="shared" si="11"/>
        <v>0</v>
      </c>
      <c r="R4" s="17">
        <f t="shared" si="11"/>
        <v>0</v>
      </c>
      <c r="S4" s="17">
        <f t="shared" si="11"/>
        <v>0</v>
      </c>
      <c r="T4" s="17">
        <f t="shared" si="11"/>
        <v>0</v>
      </c>
      <c r="U4" s="17">
        <f t="shared" si="11"/>
        <v>0</v>
      </c>
      <c r="V4" s="17">
        <f t="shared" si="11"/>
        <v>0</v>
      </c>
      <c r="W4" s="47">
        <f>IF(W3&gt;Z$1,W3,W3+C$4)</f>
        <v>155</v>
      </c>
      <c r="X4" s="48">
        <f>SUM(G$2:G$51)</f>
        <v>0</v>
      </c>
      <c r="Y4" s="48">
        <f t="shared" ref="Y4:Y11" si="12">IF(X4="","",Y3+X4)</f>
        <v>0</v>
      </c>
      <c r="Z4" s="49" t="e">
        <f t="shared" ref="Z4:Z11" si="13">Y4/MAX(Y$3:Y$10)</f>
        <v>#DIV/0!</v>
      </c>
      <c r="AA4" s="19">
        <f t="shared" ref="AA4:AA49" si="14">AA3+1</f>
        <v>3</v>
      </c>
      <c r="AB4" s="19">
        <f t="shared" si="8"/>
        <v>158</v>
      </c>
      <c r="AC4" s="19">
        <f t="shared" ref="AC4:AC51" si="15">1+INT((AA4-1)/(1+INT((AA4-1)/8)))</f>
        <v>3</v>
      </c>
      <c r="AD4" s="21">
        <f t="shared" si="3"/>
        <v>155</v>
      </c>
      <c r="AE4" s="21">
        <f t="shared" si="9"/>
        <v>156</v>
      </c>
      <c r="AF4" s="21">
        <f t="shared" si="4"/>
        <v>157</v>
      </c>
      <c r="AG4" s="21">
        <f t="shared" si="10"/>
        <v>158</v>
      </c>
      <c r="AH4" s="21" t="str">
        <f t="shared" si="10"/>
        <v/>
      </c>
      <c r="AI4" s="21" t="str">
        <f t="shared" si="10"/>
        <v/>
      </c>
      <c r="AJ4" s="21" t="str">
        <f t="shared" si="10"/>
        <v/>
      </c>
      <c r="AK4" s="21" t="str">
        <f t="shared" si="10"/>
        <v/>
      </c>
      <c r="AL4" s="21" t="str">
        <f t="shared" si="10"/>
        <v/>
      </c>
    </row>
    <row r="5" spans="2:38" ht="18.75">
      <c r="B5" s="61"/>
      <c r="C5" s="41" t="s">
        <v>30</v>
      </c>
      <c r="D5" s="10" t="s">
        <v>31</v>
      </c>
      <c r="E5" s="75"/>
      <c r="F5" s="75"/>
      <c r="G5" s="17">
        <f t="shared" si="0"/>
        <v>0</v>
      </c>
      <c r="H5" s="17">
        <f t="shared" si="1"/>
        <v>0</v>
      </c>
      <c r="I5" s="17">
        <f t="shared" si="1"/>
        <v>0</v>
      </c>
      <c r="J5" s="17">
        <f t="shared" si="1"/>
        <v>0</v>
      </c>
      <c r="K5" s="17">
        <f t="shared" si="1"/>
        <v>0</v>
      </c>
      <c r="L5" s="17">
        <f t="shared" si="1"/>
        <v>0</v>
      </c>
      <c r="M5" s="17">
        <f t="shared" si="1"/>
        <v>0</v>
      </c>
      <c r="N5" s="17">
        <f t="shared" si="1"/>
        <v>0</v>
      </c>
      <c r="O5" s="17">
        <f t="shared" si="6"/>
        <v>0</v>
      </c>
      <c r="P5" s="17">
        <f t="shared" ref="P5:V5" si="16">IF($F5="",0,IF(AND($F5&gt;=$C$3+O$1*$C$4,$F5&lt;$C$3+P$1*$C$4),1,))</f>
        <v>0</v>
      </c>
      <c r="Q5" s="17">
        <f t="shared" si="16"/>
        <v>0</v>
      </c>
      <c r="R5" s="17">
        <f t="shared" si="16"/>
        <v>0</v>
      </c>
      <c r="S5" s="17">
        <f t="shared" si="16"/>
        <v>0</v>
      </c>
      <c r="T5" s="17">
        <f t="shared" si="16"/>
        <v>0</v>
      </c>
      <c r="U5" s="17">
        <f t="shared" si="16"/>
        <v>0</v>
      </c>
      <c r="V5" s="17">
        <f t="shared" si="16"/>
        <v>0</v>
      </c>
      <c r="W5" s="47">
        <f>IF(W4&gt;Z$1,W4,W4+C$4)</f>
        <v>155</v>
      </c>
      <c r="X5" s="48">
        <f>SUM(H$2:H$51)</f>
        <v>0</v>
      </c>
      <c r="Y5" s="48">
        <f t="shared" si="12"/>
        <v>0</v>
      </c>
      <c r="Z5" s="49" t="e">
        <f t="shared" si="13"/>
        <v>#DIV/0!</v>
      </c>
      <c r="AA5" s="19">
        <f t="shared" si="14"/>
        <v>4</v>
      </c>
      <c r="AB5" s="19">
        <f t="shared" si="8"/>
        <v>159</v>
      </c>
      <c r="AC5" s="19">
        <f t="shared" si="15"/>
        <v>4</v>
      </c>
      <c r="AD5" s="21">
        <f t="shared" si="3"/>
        <v>155</v>
      </c>
      <c r="AE5" s="21">
        <f t="shared" si="9"/>
        <v>156</v>
      </c>
      <c r="AF5" s="21">
        <f t="shared" si="4"/>
        <v>157</v>
      </c>
      <c r="AG5" s="21">
        <f t="shared" si="10"/>
        <v>158</v>
      </c>
      <c r="AH5" s="21">
        <f t="shared" si="10"/>
        <v>159</v>
      </c>
      <c r="AI5" s="21" t="str">
        <f t="shared" si="10"/>
        <v/>
      </c>
      <c r="AJ5" s="21" t="str">
        <f t="shared" si="10"/>
        <v/>
      </c>
      <c r="AK5" s="21" t="str">
        <f t="shared" si="10"/>
        <v/>
      </c>
      <c r="AL5" s="21" t="str">
        <f t="shared" si="10"/>
        <v/>
      </c>
    </row>
    <row r="6" spans="2:38" ht="18.75">
      <c r="B6" s="8" t="s">
        <v>7</v>
      </c>
      <c r="C6" s="37" t="str">
        <f>IF(E2="","",Z1)</f>
        <v/>
      </c>
      <c r="D6" s="39" t="str">
        <f>IF(F2="","",Z14)</f>
        <v/>
      </c>
      <c r="E6" s="75"/>
      <c r="F6" s="75"/>
      <c r="G6" s="17">
        <f t="shared" si="0"/>
        <v>0</v>
      </c>
      <c r="H6" s="17">
        <f t="shared" si="1"/>
        <v>0</v>
      </c>
      <c r="I6" s="17">
        <f t="shared" si="1"/>
        <v>0</v>
      </c>
      <c r="J6" s="17">
        <f t="shared" si="1"/>
        <v>0</v>
      </c>
      <c r="K6" s="17">
        <f t="shared" si="1"/>
        <v>0</v>
      </c>
      <c r="L6" s="17">
        <f t="shared" si="1"/>
        <v>0</v>
      </c>
      <c r="M6" s="17">
        <f t="shared" si="1"/>
        <v>0</v>
      </c>
      <c r="N6" s="17">
        <f t="shared" si="1"/>
        <v>0</v>
      </c>
      <c r="O6" s="17">
        <f t="shared" si="6"/>
        <v>0</v>
      </c>
      <c r="P6" s="17">
        <f t="shared" ref="P6:V6" si="17">IF($F6="",0,IF(AND($F6&gt;=$C$3+O$1*$C$4,$F6&lt;$C$3+P$1*$C$4),1,))</f>
        <v>0</v>
      </c>
      <c r="Q6" s="17">
        <f t="shared" si="17"/>
        <v>0</v>
      </c>
      <c r="R6" s="17">
        <f t="shared" si="17"/>
        <v>0</v>
      </c>
      <c r="S6" s="17">
        <f t="shared" si="17"/>
        <v>0</v>
      </c>
      <c r="T6" s="17">
        <f t="shared" si="17"/>
        <v>0</v>
      </c>
      <c r="U6" s="17">
        <f t="shared" si="17"/>
        <v>0</v>
      </c>
      <c r="V6" s="17">
        <f t="shared" si="17"/>
        <v>0</v>
      </c>
      <c r="W6" s="47">
        <f>IF(W5&gt;Z$1,W5,W5+C$4)</f>
        <v>155</v>
      </c>
      <c r="X6" s="48">
        <f>SUM(I$2:I$51)</f>
        <v>0</v>
      </c>
      <c r="Y6" s="48">
        <f t="shared" si="12"/>
        <v>0</v>
      </c>
      <c r="Z6" s="49" t="e">
        <f t="shared" si="13"/>
        <v>#DIV/0!</v>
      </c>
      <c r="AA6" s="19">
        <f t="shared" si="14"/>
        <v>5</v>
      </c>
      <c r="AB6" s="19">
        <f t="shared" si="8"/>
        <v>160</v>
      </c>
      <c r="AC6" s="19">
        <f t="shared" si="15"/>
        <v>5</v>
      </c>
      <c r="AD6" s="21">
        <f t="shared" si="3"/>
        <v>155</v>
      </c>
      <c r="AE6" s="21">
        <f t="shared" si="9"/>
        <v>156</v>
      </c>
      <c r="AF6" s="21">
        <f t="shared" si="4"/>
        <v>157</v>
      </c>
      <c r="AG6" s="21">
        <f t="shared" si="10"/>
        <v>158</v>
      </c>
      <c r="AH6" s="21">
        <f t="shared" si="10"/>
        <v>159</v>
      </c>
      <c r="AI6" s="21">
        <f t="shared" si="10"/>
        <v>160</v>
      </c>
      <c r="AJ6" s="21" t="str">
        <f t="shared" si="10"/>
        <v/>
      </c>
      <c r="AK6" s="21" t="str">
        <f t="shared" si="10"/>
        <v/>
      </c>
      <c r="AL6" s="21" t="str">
        <f t="shared" si="10"/>
        <v/>
      </c>
    </row>
    <row r="7" spans="2:38" ht="18.75">
      <c r="B7" s="8" t="s">
        <v>15</v>
      </c>
      <c r="C7" s="38" t="str">
        <f>IF(E2="","",INT((C6-C3)/C4)+1)</f>
        <v/>
      </c>
      <c r="D7" s="40" t="str">
        <f>IF(F2="","",INT((D6-C3)/C4)+1)</f>
        <v/>
      </c>
      <c r="E7" s="75"/>
      <c r="F7" s="75"/>
      <c r="G7" s="17">
        <f t="shared" si="0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N7" s="17">
        <f t="shared" si="1"/>
        <v>0</v>
      </c>
      <c r="O7" s="17">
        <f t="shared" si="6"/>
        <v>0</v>
      </c>
      <c r="P7" s="17">
        <f t="shared" ref="P7:V7" si="18">IF($F7="",0,IF(AND($F7&gt;=$C$3+O$1*$C$4,$F7&lt;$C$3+P$1*$C$4),1,))</f>
        <v>0</v>
      </c>
      <c r="Q7" s="17">
        <f t="shared" si="18"/>
        <v>0</v>
      </c>
      <c r="R7" s="17">
        <f t="shared" si="18"/>
        <v>0</v>
      </c>
      <c r="S7" s="17">
        <f t="shared" si="18"/>
        <v>0</v>
      </c>
      <c r="T7" s="17">
        <f t="shared" si="18"/>
        <v>0</v>
      </c>
      <c r="U7" s="17">
        <f t="shared" si="18"/>
        <v>0</v>
      </c>
      <c r="V7" s="17">
        <f t="shared" si="18"/>
        <v>0</v>
      </c>
      <c r="W7" s="47">
        <f>IF(W6&gt;Z$1,W6,W6+C$4)</f>
        <v>155</v>
      </c>
      <c r="X7" s="48">
        <f>SUM(J$2:J$51)</f>
        <v>0</v>
      </c>
      <c r="Y7" s="48">
        <f t="shared" si="12"/>
        <v>0</v>
      </c>
      <c r="Z7" s="49" t="e">
        <f t="shared" si="13"/>
        <v>#DIV/0!</v>
      </c>
      <c r="AA7" s="19">
        <f t="shared" si="14"/>
        <v>6</v>
      </c>
      <c r="AB7" s="19">
        <f t="shared" si="8"/>
        <v>161</v>
      </c>
      <c r="AC7" s="19">
        <f t="shared" si="15"/>
        <v>6</v>
      </c>
      <c r="AD7" s="21">
        <f t="shared" si="3"/>
        <v>155</v>
      </c>
      <c r="AE7" s="21">
        <f t="shared" si="9"/>
        <v>156</v>
      </c>
      <c r="AF7" s="21">
        <f t="shared" si="4"/>
        <v>157</v>
      </c>
      <c r="AG7" s="21">
        <f t="shared" si="10"/>
        <v>158</v>
      </c>
      <c r="AH7" s="21">
        <f t="shared" si="10"/>
        <v>159</v>
      </c>
      <c r="AI7" s="21">
        <f t="shared" si="10"/>
        <v>160</v>
      </c>
      <c r="AJ7" s="21">
        <f t="shared" si="10"/>
        <v>161</v>
      </c>
      <c r="AK7" s="21" t="str">
        <f t="shared" si="10"/>
        <v/>
      </c>
      <c r="AL7" s="21" t="str">
        <f t="shared" si="10"/>
        <v/>
      </c>
    </row>
    <row r="8" spans="2:38" ht="18.75">
      <c r="B8" s="8" t="s">
        <v>8</v>
      </c>
      <c r="C8" s="37">
        <f>COUNT(E2:E52)</f>
        <v>0</v>
      </c>
      <c r="D8" s="39" t="str">
        <f>IF(F2="","",SUM(X17:X24))</f>
        <v/>
      </c>
      <c r="E8" s="75"/>
      <c r="F8" s="75"/>
      <c r="G8" s="17">
        <f t="shared" si="0"/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6"/>
        <v>0</v>
      </c>
      <c r="P8" s="17">
        <f t="shared" ref="P8:V8" si="19">IF($F8="",0,IF(AND($F8&gt;=$C$3+O$1*$C$4,$F8&lt;$C$3+P$1*$C$4),1,))</f>
        <v>0</v>
      </c>
      <c r="Q8" s="17">
        <f t="shared" si="19"/>
        <v>0</v>
      </c>
      <c r="R8" s="17">
        <f t="shared" si="19"/>
        <v>0</v>
      </c>
      <c r="S8" s="17">
        <f t="shared" si="19"/>
        <v>0</v>
      </c>
      <c r="T8" s="17">
        <f t="shared" si="19"/>
        <v>0</v>
      </c>
      <c r="U8" s="17">
        <f t="shared" si="19"/>
        <v>0</v>
      </c>
      <c r="V8" s="17">
        <f t="shared" si="19"/>
        <v>0</v>
      </c>
      <c r="W8" s="47">
        <f>IF(W7&gt;Z$1,W7+C4,W7+C$4)</f>
        <v>159</v>
      </c>
      <c r="X8" s="48">
        <f>SUM(K$2:K$51)</f>
        <v>0</v>
      </c>
      <c r="Y8" s="48">
        <f t="shared" si="12"/>
        <v>0</v>
      </c>
      <c r="Z8" s="49" t="e">
        <f t="shared" si="13"/>
        <v>#DIV/0!</v>
      </c>
      <c r="AA8" s="19">
        <f t="shared" si="14"/>
        <v>7</v>
      </c>
      <c r="AB8" s="19">
        <f t="shared" si="8"/>
        <v>162</v>
      </c>
      <c r="AC8" s="19">
        <f t="shared" si="15"/>
        <v>7</v>
      </c>
      <c r="AD8" s="21">
        <f t="shared" si="3"/>
        <v>155</v>
      </c>
      <c r="AE8" s="21">
        <f t="shared" si="9"/>
        <v>156</v>
      </c>
      <c r="AF8" s="21">
        <f t="shared" si="4"/>
        <v>157</v>
      </c>
      <c r="AG8" s="21">
        <f t="shared" si="10"/>
        <v>158</v>
      </c>
      <c r="AH8" s="21">
        <f t="shared" si="10"/>
        <v>159</v>
      </c>
      <c r="AI8" s="21">
        <f t="shared" si="10"/>
        <v>160</v>
      </c>
      <c r="AJ8" s="21">
        <f t="shared" si="10"/>
        <v>161</v>
      </c>
      <c r="AK8" s="21">
        <f t="shared" si="10"/>
        <v>162</v>
      </c>
      <c r="AL8" s="21" t="str">
        <f t="shared" si="10"/>
        <v/>
      </c>
    </row>
    <row r="9" spans="2:38" ht="18.75">
      <c r="B9" s="8" t="s">
        <v>5</v>
      </c>
      <c r="C9" s="37" t="str">
        <f>IF(E2="","",AVERAGE(E2:E51))</f>
        <v/>
      </c>
      <c r="D9" s="39" t="str">
        <f>Z26</f>
        <v/>
      </c>
      <c r="E9" s="75"/>
      <c r="F9" s="75"/>
      <c r="G9" s="17">
        <f t="shared" si="0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6"/>
        <v>0</v>
      </c>
      <c r="P9" s="17">
        <f t="shared" ref="P9:V9" si="20">IF($F9="",0,IF(AND($F9&gt;=$C$3+O$1*$C$4,$F9&lt;$C$3+P$1*$C$4),1,))</f>
        <v>0</v>
      </c>
      <c r="Q9" s="17">
        <f t="shared" si="20"/>
        <v>0</v>
      </c>
      <c r="R9" s="17">
        <f t="shared" si="20"/>
        <v>0</v>
      </c>
      <c r="S9" s="17">
        <f t="shared" si="20"/>
        <v>0</v>
      </c>
      <c r="T9" s="17">
        <f t="shared" si="20"/>
        <v>0</v>
      </c>
      <c r="U9" s="17">
        <f t="shared" si="20"/>
        <v>0</v>
      </c>
      <c r="V9" s="17">
        <f t="shared" si="20"/>
        <v>0</v>
      </c>
      <c r="W9" s="47">
        <f>IF(W8&gt;Z$1,W8,W8+C$4)</f>
        <v>159</v>
      </c>
      <c r="X9" s="48">
        <f>SUM(L$2:L$51)</f>
        <v>0</v>
      </c>
      <c r="Y9" s="48">
        <f t="shared" si="12"/>
        <v>0</v>
      </c>
      <c r="Z9" s="49" t="e">
        <f t="shared" si="13"/>
        <v>#DIV/0!</v>
      </c>
      <c r="AA9" s="19">
        <f t="shared" si="14"/>
        <v>8</v>
      </c>
      <c r="AB9" s="19">
        <f t="shared" si="8"/>
        <v>163</v>
      </c>
      <c r="AC9" s="19">
        <f t="shared" si="15"/>
        <v>8</v>
      </c>
      <c r="AD9" s="21">
        <f t="shared" si="3"/>
        <v>155</v>
      </c>
      <c r="AE9" s="21">
        <f t="shared" si="9"/>
        <v>156</v>
      </c>
      <c r="AF9" s="21">
        <f t="shared" si="4"/>
        <v>157</v>
      </c>
      <c r="AG9" s="21">
        <f t="shared" si="10"/>
        <v>158</v>
      </c>
      <c r="AH9" s="21">
        <f t="shared" si="10"/>
        <v>159</v>
      </c>
      <c r="AI9" s="21">
        <f t="shared" si="10"/>
        <v>160</v>
      </c>
      <c r="AJ9" s="21">
        <f t="shared" si="10"/>
        <v>161</v>
      </c>
      <c r="AK9" s="21">
        <f t="shared" si="10"/>
        <v>162</v>
      </c>
      <c r="AL9" s="21">
        <f t="shared" si="10"/>
        <v>163</v>
      </c>
    </row>
    <row r="10" spans="2:38" ht="18.75">
      <c r="B10" s="8" t="s">
        <v>11</v>
      </c>
      <c r="C10" s="37">
        <f>IF(E2="",0,C6-C3)</f>
        <v>0</v>
      </c>
      <c r="D10" s="39">
        <f>IF(F2="",0,D6-C3)</f>
        <v>0</v>
      </c>
      <c r="E10" s="75"/>
      <c r="F10" s="75"/>
      <c r="G10" s="17">
        <f t="shared" si="0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6"/>
        <v>0</v>
      </c>
      <c r="P10" s="17">
        <f t="shared" ref="P10:V10" si="21">IF($F10="",0,IF(AND($F10&gt;=$C$3+O$1*$C$4,$F10&lt;$C$3+P$1*$C$4),1,))</f>
        <v>0</v>
      </c>
      <c r="Q10" s="17">
        <f t="shared" si="21"/>
        <v>0</v>
      </c>
      <c r="R10" s="17">
        <f t="shared" si="21"/>
        <v>0</v>
      </c>
      <c r="S10" s="17">
        <f t="shared" si="21"/>
        <v>0</v>
      </c>
      <c r="T10" s="17">
        <f t="shared" si="21"/>
        <v>0</v>
      </c>
      <c r="U10" s="17">
        <f t="shared" si="21"/>
        <v>0</v>
      </c>
      <c r="V10" s="17">
        <f t="shared" si="21"/>
        <v>0</v>
      </c>
      <c r="W10" s="50">
        <f>IF(W9&gt;Z$1,W9,W9+C$4)</f>
        <v>159</v>
      </c>
      <c r="X10" s="51">
        <f>SUM(M$2:M$51)</f>
        <v>0</v>
      </c>
      <c r="Y10" s="51">
        <f t="shared" si="12"/>
        <v>0</v>
      </c>
      <c r="Z10" s="52" t="e">
        <f t="shared" si="13"/>
        <v>#DIV/0!</v>
      </c>
      <c r="AA10" s="19">
        <f t="shared" si="14"/>
        <v>9</v>
      </c>
      <c r="AB10" s="19">
        <f t="shared" si="8"/>
        <v>164</v>
      </c>
      <c r="AC10" s="19">
        <f t="shared" si="15"/>
        <v>5</v>
      </c>
      <c r="AD10" s="21">
        <f t="shared" si="3"/>
        <v>155</v>
      </c>
      <c r="AE10" s="21">
        <f t="shared" si="9"/>
        <v>157</v>
      </c>
      <c r="AF10" s="21">
        <f t="shared" si="4"/>
        <v>159</v>
      </c>
      <c r="AG10" s="21">
        <f t="shared" si="10"/>
        <v>161</v>
      </c>
      <c r="AH10" s="21">
        <f t="shared" si="10"/>
        <v>163</v>
      </c>
      <c r="AI10" s="21">
        <f t="shared" si="10"/>
        <v>165</v>
      </c>
      <c r="AJ10" s="21" t="str">
        <f t="shared" si="10"/>
        <v/>
      </c>
      <c r="AK10" s="21" t="str">
        <f t="shared" si="10"/>
        <v/>
      </c>
      <c r="AL10" s="21" t="str">
        <f t="shared" si="10"/>
        <v/>
      </c>
    </row>
    <row r="11" spans="2:38" ht="18.75">
      <c r="B11" s="58" t="s">
        <v>18</v>
      </c>
      <c r="C11" s="59" t="s">
        <v>27</v>
      </c>
      <c r="D11" s="59"/>
      <c r="E11" s="75"/>
      <c r="F11" s="75"/>
      <c r="G11" s="17">
        <f t="shared" si="0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6"/>
        <v>0</v>
      </c>
      <c r="P11" s="17">
        <f t="shared" ref="P11:V11" si="22">IF($F11="",0,IF(AND($F11&gt;=$C$3+O$1*$C$4,$F11&lt;$C$3+P$1*$C$4),1,))</f>
        <v>0</v>
      </c>
      <c r="Q11" s="17">
        <f t="shared" si="22"/>
        <v>0</v>
      </c>
      <c r="R11" s="17">
        <f t="shared" si="22"/>
        <v>0</v>
      </c>
      <c r="S11" s="17">
        <f t="shared" si="22"/>
        <v>0</v>
      </c>
      <c r="T11" s="17">
        <f t="shared" si="22"/>
        <v>0</v>
      </c>
      <c r="U11" s="17">
        <f t="shared" si="22"/>
        <v>0</v>
      </c>
      <c r="V11" s="17">
        <f t="shared" si="22"/>
        <v>0</v>
      </c>
      <c r="W11" s="50">
        <f>IF(W10&gt;Z$1,W10,W10+C$4)</f>
        <v>159</v>
      </c>
      <c r="X11" s="51">
        <f>SUM(N$2:N$51)</f>
        <v>0</v>
      </c>
      <c r="Y11" s="51">
        <f t="shared" si="12"/>
        <v>0</v>
      </c>
      <c r="Z11" s="52" t="e">
        <f t="shared" si="13"/>
        <v>#DIV/0!</v>
      </c>
      <c r="AA11" s="19">
        <f>AA10+1</f>
        <v>10</v>
      </c>
      <c r="AB11" s="19">
        <f t="shared" si="8"/>
        <v>165</v>
      </c>
      <c r="AC11" s="19">
        <f t="shared" si="15"/>
        <v>5</v>
      </c>
      <c r="AD11" s="21">
        <f t="shared" si="3"/>
        <v>155</v>
      </c>
      <c r="AE11" s="21">
        <f t="shared" si="9"/>
        <v>157</v>
      </c>
      <c r="AF11" s="21">
        <f t="shared" si="4"/>
        <v>159</v>
      </c>
      <c r="AG11" s="21">
        <f t="shared" si="10"/>
        <v>161</v>
      </c>
      <c r="AH11" s="21">
        <f t="shared" si="10"/>
        <v>163</v>
      </c>
      <c r="AI11" s="21">
        <f t="shared" si="10"/>
        <v>165</v>
      </c>
      <c r="AJ11" s="21" t="str">
        <f t="shared" si="10"/>
        <v/>
      </c>
      <c r="AK11" s="21" t="str">
        <f t="shared" si="10"/>
        <v/>
      </c>
      <c r="AL11" s="21" t="str">
        <f t="shared" si="10"/>
        <v/>
      </c>
    </row>
    <row r="12" spans="2:38" ht="18.75">
      <c r="B12" s="27" t="s">
        <v>16</v>
      </c>
      <c r="C12" s="28" t="s">
        <v>14</v>
      </c>
      <c r="D12" s="29" t="s">
        <v>26</v>
      </c>
      <c r="E12" s="75"/>
      <c r="F12" s="75"/>
      <c r="G12" s="17">
        <f t="shared" si="0"/>
        <v>0</v>
      </c>
      <c r="H12" s="17">
        <f t="shared" ref="H12:N21" si="23">IF($E12="",0,IF(AND($E12&gt;=$C$3+G$1*$C$4,$E12&lt;$C$3+H$1*$C$4),1,))</f>
        <v>0</v>
      </c>
      <c r="I12" s="17">
        <f t="shared" si="23"/>
        <v>0</v>
      </c>
      <c r="J12" s="17">
        <f t="shared" si="23"/>
        <v>0</v>
      </c>
      <c r="K12" s="17">
        <f t="shared" si="23"/>
        <v>0</v>
      </c>
      <c r="L12" s="17">
        <f t="shared" si="23"/>
        <v>0</v>
      </c>
      <c r="M12" s="17">
        <f t="shared" si="23"/>
        <v>0</v>
      </c>
      <c r="N12" s="17">
        <f t="shared" si="23"/>
        <v>0</v>
      </c>
      <c r="O12" s="17">
        <f t="shared" si="6"/>
        <v>0</v>
      </c>
      <c r="P12" s="17">
        <f t="shared" ref="P12:V12" si="24">IF($F12="",0,IF(AND($F12&gt;=$C$3+O$1*$C$4,$F12&lt;$C$3+P$1*$C$4),1,))</f>
        <v>0</v>
      </c>
      <c r="Q12" s="17">
        <f t="shared" si="24"/>
        <v>0</v>
      </c>
      <c r="R12" s="17">
        <f t="shared" si="24"/>
        <v>0</v>
      </c>
      <c r="S12" s="17">
        <f t="shared" si="24"/>
        <v>0</v>
      </c>
      <c r="T12" s="17">
        <f t="shared" si="24"/>
        <v>0</v>
      </c>
      <c r="U12" s="17">
        <f t="shared" si="24"/>
        <v>0</v>
      </c>
      <c r="V12" s="17">
        <f t="shared" si="24"/>
        <v>0</v>
      </c>
      <c r="W12" s="43"/>
      <c r="X12" s="43"/>
      <c r="Y12" s="17" t="s">
        <v>2</v>
      </c>
      <c r="Z12" s="17" t="e">
        <f>(Z1-X1+1)/C7</f>
        <v>#VALUE!</v>
      </c>
      <c r="AA12" s="19">
        <f t="shared" si="14"/>
        <v>11</v>
      </c>
      <c r="AB12" s="19">
        <f t="shared" si="8"/>
        <v>166</v>
      </c>
      <c r="AC12" s="19">
        <f t="shared" si="15"/>
        <v>6</v>
      </c>
      <c r="AD12" s="21">
        <f t="shared" si="3"/>
        <v>155</v>
      </c>
      <c r="AE12" s="21">
        <f t="shared" si="9"/>
        <v>157</v>
      </c>
      <c r="AF12" s="21">
        <f t="shared" si="4"/>
        <v>159</v>
      </c>
      <c r="AG12" s="21">
        <f t="shared" si="10"/>
        <v>161</v>
      </c>
      <c r="AH12" s="21">
        <f t="shared" si="10"/>
        <v>163</v>
      </c>
      <c r="AI12" s="21">
        <f t="shared" si="10"/>
        <v>165</v>
      </c>
      <c r="AJ12" s="21">
        <f t="shared" si="10"/>
        <v>167</v>
      </c>
      <c r="AK12" s="21" t="str">
        <f t="shared" si="10"/>
        <v/>
      </c>
      <c r="AL12" s="21" t="str">
        <f t="shared" si="10"/>
        <v/>
      </c>
    </row>
    <row r="13" spans="2:38" ht="18.75">
      <c r="B13" s="30">
        <f>C3</f>
        <v>155</v>
      </c>
      <c r="C13" s="31">
        <f>SUM(G2:G51)</f>
        <v>0</v>
      </c>
      <c r="D13" s="32" t="e">
        <f>Z3</f>
        <v>#DIV/0!</v>
      </c>
      <c r="E13" s="75"/>
      <c r="F13" s="75"/>
      <c r="G13" s="17">
        <f t="shared" si="0"/>
        <v>0</v>
      </c>
      <c r="H13" s="17">
        <f t="shared" si="23"/>
        <v>0</v>
      </c>
      <c r="I13" s="17">
        <f t="shared" si="23"/>
        <v>0</v>
      </c>
      <c r="J13" s="17">
        <f t="shared" si="23"/>
        <v>0</v>
      </c>
      <c r="K13" s="17">
        <f t="shared" si="23"/>
        <v>0</v>
      </c>
      <c r="L13" s="17">
        <f t="shared" si="23"/>
        <v>0</v>
      </c>
      <c r="M13" s="17">
        <f t="shared" si="23"/>
        <v>0</v>
      </c>
      <c r="N13" s="17">
        <f t="shared" si="23"/>
        <v>0</v>
      </c>
      <c r="O13" s="17">
        <f t="shared" si="6"/>
        <v>0</v>
      </c>
      <c r="P13" s="17">
        <f t="shared" ref="P13:V13" si="25">IF($F13="",0,IF(AND($F13&gt;=$C$3+O$1*$C$4,$F13&lt;$C$3+P$1*$C$4),1,))</f>
        <v>0</v>
      </c>
      <c r="Q13" s="17">
        <f t="shared" si="25"/>
        <v>0</v>
      </c>
      <c r="R13" s="17">
        <f t="shared" si="25"/>
        <v>0</v>
      </c>
      <c r="S13" s="17">
        <f t="shared" si="25"/>
        <v>0</v>
      </c>
      <c r="T13" s="17">
        <f t="shared" si="25"/>
        <v>0</v>
      </c>
      <c r="U13" s="17">
        <f t="shared" si="25"/>
        <v>0</v>
      </c>
      <c r="V13" s="17">
        <f t="shared" si="25"/>
        <v>0</v>
      </c>
      <c r="Y13" s="17" t="s">
        <v>5</v>
      </c>
      <c r="Z13" s="17" t="str">
        <f>IF(SUM(E2:E51)=0,"",AVERAGE(E2:E51))</f>
        <v/>
      </c>
      <c r="AA13" s="19">
        <f t="shared" si="14"/>
        <v>12</v>
      </c>
      <c r="AB13" s="19">
        <f t="shared" si="8"/>
        <v>167</v>
      </c>
      <c r="AC13" s="19">
        <f t="shared" si="15"/>
        <v>6</v>
      </c>
      <c r="AD13" s="21">
        <f t="shared" si="3"/>
        <v>155</v>
      </c>
      <c r="AE13" s="21">
        <f t="shared" si="9"/>
        <v>157</v>
      </c>
      <c r="AF13" s="21">
        <f t="shared" si="4"/>
        <v>159</v>
      </c>
      <c r="AG13" s="21">
        <f t="shared" ref="AG13:AL22" si="26">IF(AF13="","",IF($AC13+2&gt;AG$1,AF13+INT(($AA13-1)/8)+1,""))</f>
        <v>161</v>
      </c>
      <c r="AH13" s="21">
        <f t="shared" si="26"/>
        <v>163</v>
      </c>
      <c r="AI13" s="21">
        <f t="shared" si="26"/>
        <v>165</v>
      </c>
      <c r="AJ13" s="21">
        <f t="shared" si="26"/>
        <v>167</v>
      </c>
      <c r="AK13" s="21" t="str">
        <f t="shared" si="26"/>
        <v/>
      </c>
      <c r="AL13" s="21" t="str">
        <f t="shared" si="26"/>
        <v/>
      </c>
    </row>
    <row r="14" spans="2:38" ht="18.75">
      <c r="B14" s="30" t="e">
        <f>IF(B13="","",IF(D13=1,"",B13+C$4))</f>
        <v>#DIV/0!</v>
      </c>
      <c r="C14" s="31">
        <f>IF(B13="","",SUM(H2:H51))</f>
        <v>0</v>
      </c>
      <c r="D14" s="32" t="e">
        <f t="shared" ref="D14:D20" si="27">IF(OR(D13="",D13=1),"",Z4)</f>
        <v>#DIV/0!</v>
      </c>
      <c r="E14" s="76"/>
      <c r="F14" s="76"/>
      <c r="G14" s="17">
        <f t="shared" si="0"/>
        <v>0</v>
      </c>
      <c r="H14" s="17">
        <f t="shared" si="23"/>
        <v>0</v>
      </c>
      <c r="I14" s="17">
        <f t="shared" si="23"/>
        <v>0</v>
      </c>
      <c r="J14" s="17">
        <f t="shared" si="23"/>
        <v>0</v>
      </c>
      <c r="K14" s="17">
        <f t="shared" si="23"/>
        <v>0</v>
      </c>
      <c r="L14" s="17">
        <f t="shared" si="23"/>
        <v>0</v>
      </c>
      <c r="M14" s="17">
        <f t="shared" si="23"/>
        <v>0</v>
      </c>
      <c r="N14" s="17">
        <f t="shared" si="23"/>
        <v>0</v>
      </c>
      <c r="O14" s="17">
        <f t="shared" si="6"/>
        <v>0</v>
      </c>
      <c r="P14" s="17">
        <f t="shared" ref="P14:V14" si="28">IF($F14="",0,IF(AND($F14&gt;=$C$3+O$1*$C$4,$F14&lt;$C$3+P$1*$C$4),1,))</f>
        <v>0</v>
      </c>
      <c r="Q14" s="17">
        <f t="shared" si="28"/>
        <v>0</v>
      </c>
      <c r="R14" s="17">
        <f t="shared" si="28"/>
        <v>0</v>
      </c>
      <c r="S14" s="17">
        <f t="shared" si="28"/>
        <v>0</v>
      </c>
      <c r="T14" s="17">
        <f t="shared" si="28"/>
        <v>0</v>
      </c>
      <c r="U14" s="17">
        <f t="shared" si="28"/>
        <v>0</v>
      </c>
      <c r="V14" s="17">
        <f t="shared" si="28"/>
        <v>0</v>
      </c>
      <c r="W14" s="43" t="s">
        <v>0</v>
      </c>
      <c r="X14" s="17">
        <f>MIN(E14:E42)</f>
        <v>0</v>
      </c>
      <c r="Y14" s="17" t="s">
        <v>29</v>
      </c>
      <c r="Z14" s="20">
        <f>MAX(F2:F51)</f>
        <v>0</v>
      </c>
      <c r="AA14" s="19">
        <f t="shared" si="14"/>
        <v>13</v>
      </c>
      <c r="AB14" s="19">
        <f t="shared" si="8"/>
        <v>168</v>
      </c>
      <c r="AC14" s="19">
        <f t="shared" si="15"/>
        <v>7</v>
      </c>
      <c r="AD14" s="21">
        <f t="shared" si="3"/>
        <v>155</v>
      </c>
      <c r="AE14" s="21">
        <f t="shared" si="9"/>
        <v>157</v>
      </c>
      <c r="AF14" s="21">
        <f t="shared" si="4"/>
        <v>159</v>
      </c>
      <c r="AG14" s="21">
        <f t="shared" si="26"/>
        <v>161</v>
      </c>
      <c r="AH14" s="21">
        <f t="shared" si="26"/>
        <v>163</v>
      </c>
      <c r="AI14" s="21">
        <f t="shared" si="26"/>
        <v>165</v>
      </c>
      <c r="AJ14" s="21">
        <f t="shared" si="26"/>
        <v>167</v>
      </c>
      <c r="AK14" s="21">
        <f t="shared" si="26"/>
        <v>169</v>
      </c>
      <c r="AL14" s="21" t="str">
        <f t="shared" si="26"/>
        <v/>
      </c>
    </row>
    <row r="15" spans="2:38" ht="18.75">
      <c r="B15" s="30" t="e">
        <f t="shared" ref="B15:B20" si="29">IF(B14="","",IF(D14=1,"",B14+C$4))</f>
        <v>#DIV/0!</v>
      </c>
      <c r="C15" s="31" t="e">
        <f>IF(B14="","",SUM(I2:I51))</f>
        <v>#DIV/0!</v>
      </c>
      <c r="D15" s="32" t="e">
        <f t="shared" si="27"/>
        <v>#DIV/0!</v>
      </c>
      <c r="E15" s="76"/>
      <c r="F15" s="76"/>
      <c r="G15" s="79">
        <f t="shared" si="0"/>
        <v>0</v>
      </c>
      <c r="H15" s="79">
        <f t="shared" si="23"/>
        <v>0</v>
      </c>
      <c r="I15" s="79">
        <f t="shared" si="23"/>
        <v>0</v>
      </c>
      <c r="J15" s="79">
        <f t="shared" si="23"/>
        <v>0</v>
      </c>
      <c r="K15" s="79">
        <f t="shared" si="23"/>
        <v>0</v>
      </c>
      <c r="L15" s="79">
        <f t="shared" si="23"/>
        <v>0</v>
      </c>
      <c r="M15" s="79">
        <f t="shared" si="23"/>
        <v>0</v>
      </c>
      <c r="N15" s="79">
        <f t="shared" si="23"/>
        <v>0</v>
      </c>
      <c r="O15" s="79">
        <f t="shared" si="6"/>
        <v>0</v>
      </c>
      <c r="P15" s="79">
        <f t="shared" ref="P15:V15" si="30">IF($F15="",0,IF(AND($F15&gt;=$C$3+O$1*$C$4,$F15&lt;$C$3+P$1*$C$4),1,))</f>
        <v>0</v>
      </c>
      <c r="Q15" s="79">
        <f t="shared" si="30"/>
        <v>0</v>
      </c>
      <c r="R15" s="79">
        <f t="shared" si="30"/>
        <v>0</v>
      </c>
      <c r="S15" s="79">
        <f t="shared" si="30"/>
        <v>0</v>
      </c>
      <c r="T15" s="79">
        <f t="shared" si="30"/>
        <v>0</v>
      </c>
      <c r="U15" s="79">
        <f t="shared" si="30"/>
        <v>0</v>
      </c>
      <c r="V15" s="79">
        <f t="shared" si="30"/>
        <v>0</v>
      </c>
      <c r="W15" s="44" t="s">
        <v>3</v>
      </c>
      <c r="X15" s="45" t="s">
        <v>4</v>
      </c>
      <c r="Y15" s="45" t="s">
        <v>32</v>
      </c>
      <c r="Z15" s="46"/>
      <c r="AA15" s="19">
        <f t="shared" si="14"/>
        <v>14</v>
      </c>
      <c r="AB15" s="19">
        <f t="shared" si="8"/>
        <v>169</v>
      </c>
      <c r="AC15" s="19">
        <f t="shared" si="15"/>
        <v>7</v>
      </c>
      <c r="AD15" s="21">
        <f t="shared" si="3"/>
        <v>155</v>
      </c>
      <c r="AE15" s="21">
        <f t="shared" si="9"/>
        <v>157</v>
      </c>
      <c r="AF15" s="21">
        <f t="shared" si="4"/>
        <v>159</v>
      </c>
      <c r="AG15" s="21">
        <f t="shared" si="26"/>
        <v>161</v>
      </c>
      <c r="AH15" s="21">
        <f t="shared" si="26"/>
        <v>163</v>
      </c>
      <c r="AI15" s="21">
        <f t="shared" si="26"/>
        <v>165</v>
      </c>
      <c r="AJ15" s="21">
        <f t="shared" si="26"/>
        <v>167</v>
      </c>
      <c r="AK15" s="21">
        <f t="shared" si="26"/>
        <v>169</v>
      </c>
      <c r="AL15" s="21" t="str">
        <f t="shared" si="26"/>
        <v/>
      </c>
    </row>
    <row r="16" spans="2:38" ht="18.75">
      <c r="B16" s="30" t="e">
        <f t="shared" si="29"/>
        <v>#DIV/0!</v>
      </c>
      <c r="C16" s="31" t="e">
        <f>IF(B15="","",SUM(J2:J51))</f>
        <v>#DIV/0!</v>
      </c>
      <c r="D16" s="32" t="e">
        <f t="shared" si="27"/>
        <v>#DIV/0!</v>
      </c>
      <c r="E16" s="76"/>
      <c r="F16" s="76"/>
      <c r="G16" s="79">
        <f t="shared" si="0"/>
        <v>0</v>
      </c>
      <c r="H16" s="79">
        <f t="shared" si="23"/>
        <v>0</v>
      </c>
      <c r="I16" s="79">
        <f t="shared" si="23"/>
        <v>0</v>
      </c>
      <c r="J16" s="79">
        <f t="shared" si="23"/>
        <v>0</v>
      </c>
      <c r="K16" s="79">
        <f t="shared" si="23"/>
        <v>0</v>
      </c>
      <c r="L16" s="79">
        <f t="shared" si="23"/>
        <v>0</v>
      </c>
      <c r="M16" s="79">
        <f t="shared" si="23"/>
        <v>0</v>
      </c>
      <c r="N16" s="79">
        <f t="shared" si="23"/>
        <v>0</v>
      </c>
      <c r="O16" s="79">
        <f t="shared" si="6"/>
        <v>0</v>
      </c>
      <c r="P16" s="79">
        <f t="shared" ref="P16:V16" si="31">IF($F16="",0,IF(AND($F16&gt;=$C$3+O$1*$C$4,$F16&lt;$C$3+P$1*$C$4),1,))</f>
        <v>0</v>
      </c>
      <c r="Q16" s="79">
        <f t="shared" si="31"/>
        <v>0</v>
      </c>
      <c r="R16" s="79">
        <f t="shared" si="31"/>
        <v>0</v>
      </c>
      <c r="S16" s="79">
        <f t="shared" si="31"/>
        <v>0</v>
      </c>
      <c r="T16" s="79">
        <f t="shared" si="31"/>
        <v>0</v>
      </c>
      <c r="U16" s="79">
        <f t="shared" si="31"/>
        <v>0</v>
      </c>
      <c r="V16" s="79">
        <f t="shared" si="31"/>
        <v>0</v>
      </c>
      <c r="W16" s="47">
        <f>C3</f>
        <v>155</v>
      </c>
      <c r="X16" s="19">
        <v>0</v>
      </c>
      <c r="Y16" s="19">
        <v>0</v>
      </c>
      <c r="Z16" s="19">
        <v>0</v>
      </c>
      <c r="AA16" s="19">
        <f t="shared" si="14"/>
        <v>15</v>
      </c>
      <c r="AB16" s="19">
        <f t="shared" si="8"/>
        <v>170</v>
      </c>
      <c r="AC16" s="19">
        <f t="shared" si="15"/>
        <v>8</v>
      </c>
      <c r="AD16" s="21">
        <f t="shared" si="3"/>
        <v>155</v>
      </c>
      <c r="AE16" s="21">
        <f t="shared" si="9"/>
        <v>157</v>
      </c>
      <c r="AF16" s="21">
        <f t="shared" si="4"/>
        <v>159</v>
      </c>
      <c r="AG16" s="21">
        <f t="shared" si="26"/>
        <v>161</v>
      </c>
      <c r="AH16" s="21">
        <f t="shared" si="26"/>
        <v>163</v>
      </c>
      <c r="AI16" s="21">
        <f t="shared" si="26"/>
        <v>165</v>
      </c>
      <c r="AJ16" s="21">
        <f t="shared" si="26"/>
        <v>167</v>
      </c>
      <c r="AK16" s="21">
        <f t="shared" si="26"/>
        <v>169</v>
      </c>
      <c r="AL16" s="21">
        <f t="shared" si="26"/>
        <v>171</v>
      </c>
    </row>
    <row r="17" spans="2:38" ht="18.75">
      <c r="B17" s="30" t="e">
        <f t="shared" si="29"/>
        <v>#DIV/0!</v>
      </c>
      <c r="C17" s="31" t="e">
        <f>IF(B16="","",SUM(K2:K51))</f>
        <v>#DIV/0!</v>
      </c>
      <c r="D17" s="32" t="e">
        <f t="shared" si="27"/>
        <v>#DIV/0!</v>
      </c>
      <c r="E17" s="76"/>
      <c r="F17" s="76"/>
      <c r="G17" s="17">
        <f t="shared" si="0"/>
        <v>0</v>
      </c>
      <c r="H17" s="17">
        <f t="shared" si="23"/>
        <v>0</v>
      </c>
      <c r="I17" s="17">
        <f t="shared" si="23"/>
        <v>0</v>
      </c>
      <c r="J17" s="17">
        <f t="shared" si="23"/>
        <v>0</v>
      </c>
      <c r="K17" s="17">
        <f t="shared" si="23"/>
        <v>0</v>
      </c>
      <c r="L17" s="17">
        <f t="shared" si="23"/>
        <v>0</v>
      </c>
      <c r="M17" s="17">
        <f t="shared" si="23"/>
        <v>0</v>
      </c>
      <c r="N17" s="17">
        <f t="shared" si="23"/>
        <v>0</v>
      </c>
      <c r="O17" s="17">
        <f t="shared" si="6"/>
        <v>0</v>
      </c>
      <c r="P17" s="17">
        <f t="shared" ref="P17:V17" si="32">IF($F17="",0,IF(AND($F17&gt;=$C$3+O$1*$C$4,$F17&lt;$C$3+P$1*$C$4),1,))</f>
        <v>0</v>
      </c>
      <c r="Q17" s="17">
        <f t="shared" si="32"/>
        <v>0</v>
      </c>
      <c r="R17" s="17">
        <f t="shared" si="32"/>
        <v>0</v>
      </c>
      <c r="S17" s="17">
        <f t="shared" si="32"/>
        <v>0</v>
      </c>
      <c r="T17" s="17">
        <f t="shared" si="32"/>
        <v>0</v>
      </c>
      <c r="U17" s="17">
        <f t="shared" si="32"/>
        <v>0</v>
      </c>
      <c r="V17" s="17">
        <f t="shared" si="32"/>
        <v>0</v>
      </c>
      <c r="W17" s="47">
        <f>IF(SUM(F2:F52)=0,0,IF(W16&gt;Z$1,W16,W16+C$4))</f>
        <v>0</v>
      </c>
      <c r="X17" s="48">
        <f>SUM(O$2:O$51)</f>
        <v>0</v>
      </c>
      <c r="Y17" s="48">
        <f>X17</f>
        <v>0</v>
      </c>
      <c r="Z17" s="49">
        <f>IF(MAX(Y$17:Y$24)=0,0,Y17/MAX(Y$17:Y$24))</f>
        <v>0</v>
      </c>
      <c r="AA17" s="19">
        <f t="shared" si="14"/>
        <v>16</v>
      </c>
      <c r="AB17" s="19">
        <f t="shared" si="8"/>
        <v>171</v>
      </c>
      <c r="AC17" s="19">
        <f t="shared" si="15"/>
        <v>8</v>
      </c>
      <c r="AD17" s="21">
        <f t="shared" si="3"/>
        <v>155</v>
      </c>
      <c r="AE17" s="21">
        <f t="shared" si="9"/>
        <v>157</v>
      </c>
      <c r="AF17" s="21">
        <f t="shared" si="4"/>
        <v>159</v>
      </c>
      <c r="AG17" s="21">
        <f t="shared" si="26"/>
        <v>161</v>
      </c>
      <c r="AH17" s="21">
        <f t="shared" si="26"/>
        <v>163</v>
      </c>
      <c r="AI17" s="21">
        <f t="shared" si="26"/>
        <v>165</v>
      </c>
      <c r="AJ17" s="21">
        <f t="shared" si="26"/>
        <v>167</v>
      </c>
      <c r="AK17" s="21">
        <f t="shared" si="26"/>
        <v>169</v>
      </c>
      <c r="AL17" s="21">
        <f t="shared" si="26"/>
        <v>171</v>
      </c>
    </row>
    <row r="18" spans="2:38" ht="18.75">
      <c r="B18" s="30" t="e">
        <f t="shared" si="29"/>
        <v>#DIV/0!</v>
      </c>
      <c r="C18" s="31" t="e">
        <f>IF(B18="","",SUM(M2:M51))</f>
        <v>#DIV/0!</v>
      </c>
      <c r="D18" s="32" t="e">
        <f t="shared" si="27"/>
        <v>#DIV/0!</v>
      </c>
      <c r="E18" s="76"/>
      <c r="F18" s="76"/>
      <c r="G18" s="17">
        <f t="shared" si="0"/>
        <v>0</v>
      </c>
      <c r="H18" s="17">
        <f t="shared" si="23"/>
        <v>0</v>
      </c>
      <c r="I18" s="17">
        <f t="shared" si="23"/>
        <v>0</v>
      </c>
      <c r="J18" s="17">
        <f t="shared" si="23"/>
        <v>0</v>
      </c>
      <c r="K18" s="17">
        <f t="shared" si="23"/>
        <v>0</v>
      </c>
      <c r="L18" s="17">
        <f t="shared" si="23"/>
        <v>0</v>
      </c>
      <c r="M18" s="17">
        <f t="shared" si="23"/>
        <v>0</v>
      </c>
      <c r="N18" s="17">
        <f t="shared" si="23"/>
        <v>0</v>
      </c>
      <c r="O18" s="17">
        <f t="shared" si="6"/>
        <v>0</v>
      </c>
      <c r="P18" s="17">
        <f t="shared" ref="P18:V18" si="33">IF($F18="",0,IF(AND($F18&gt;=$C$3+O$1*$C$4,$F18&lt;$C$3+P$1*$C$4),1,))</f>
        <v>0</v>
      </c>
      <c r="Q18" s="17">
        <f t="shared" si="33"/>
        <v>0</v>
      </c>
      <c r="R18" s="17">
        <f t="shared" si="33"/>
        <v>0</v>
      </c>
      <c r="S18" s="17">
        <f t="shared" si="33"/>
        <v>0</v>
      </c>
      <c r="T18" s="17">
        <f t="shared" si="33"/>
        <v>0</v>
      </c>
      <c r="U18" s="17">
        <f t="shared" si="33"/>
        <v>0</v>
      </c>
      <c r="V18" s="17">
        <f t="shared" si="33"/>
        <v>0</v>
      </c>
      <c r="W18" s="47">
        <f t="shared" ref="W18:W24" si="34">IF(SUM(F3:F53)=0,0,IF(W17&gt;Z$1,W17,W17+C$4))</f>
        <v>0</v>
      </c>
      <c r="X18" s="48">
        <f>SUM(P$2:P$51)</f>
        <v>0</v>
      </c>
      <c r="Y18" s="48">
        <f t="shared" ref="Y18:Y24" si="35">IF(X18="","",Y17+X18)</f>
        <v>0</v>
      </c>
      <c r="Z18" s="49">
        <f t="shared" ref="Z18:Z24" si="36">IF(MAX(Y$17:Y$24)=0,0,Y18/MAX(Y$17:Y$24))</f>
        <v>0</v>
      </c>
      <c r="AA18" s="19">
        <f t="shared" si="14"/>
        <v>17</v>
      </c>
      <c r="AB18" s="19">
        <f t="shared" si="8"/>
        <v>172</v>
      </c>
      <c r="AC18" s="19">
        <f t="shared" si="15"/>
        <v>6</v>
      </c>
      <c r="AD18" s="21">
        <f t="shared" si="3"/>
        <v>155</v>
      </c>
      <c r="AE18" s="21">
        <f t="shared" si="9"/>
        <v>158</v>
      </c>
      <c r="AF18" s="21">
        <f t="shared" si="4"/>
        <v>161</v>
      </c>
      <c r="AG18" s="21">
        <f t="shared" si="26"/>
        <v>164</v>
      </c>
      <c r="AH18" s="21">
        <f t="shared" si="26"/>
        <v>167</v>
      </c>
      <c r="AI18" s="21">
        <f t="shared" si="26"/>
        <v>170</v>
      </c>
      <c r="AJ18" s="21">
        <f t="shared" si="26"/>
        <v>173</v>
      </c>
      <c r="AK18" s="21" t="str">
        <f t="shared" si="26"/>
        <v/>
      </c>
      <c r="AL18" s="21" t="str">
        <f t="shared" si="26"/>
        <v/>
      </c>
    </row>
    <row r="19" spans="2:38" ht="18.75">
      <c r="B19" s="30" t="e">
        <f t="shared" si="29"/>
        <v>#DIV/0!</v>
      </c>
      <c r="C19" s="35" t="e">
        <f>IF(B19="","",SUM(N2:N51))</f>
        <v>#DIV/0!</v>
      </c>
      <c r="D19" s="32" t="e">
        <f t="shared" si="27"/>
        <v>#DIV/0!</v>
      </c>
      <c r="E19" s="76"/>
      <c r="F19" s="76"/>
      <c r="G19" s="17">
        <f t="shared" si="0"/>
        <v>0</v>
      </c>
      <c r="H19" s="17">
        <f t="shared" si="23"/>
        <v>0</v>
      </c>
      <c r="I19" s="17">
        <f t="shared" si="23"/>
        <v>0</v>
      </c>
      <c r="J19" s="17">
        <f t="shared" si="23"/>
        <v>0</v>
      </c>
      <c r="K19" s="17">
        <f t="shared" si="23"/>
        <v>0</v>
      </c>
      <c r="L19" s="17">
        <f t="shared" si="23"/>
        <v>0</v>
      </c>
      <c r="M19" s="17">
        <f t="shared" si="23"/>
        <v>0</v>
      </c>
      <c r="N19" s="17">
        <f t="shared" si="23"/>
        <v>0</v>
      </c>
      <c r="O19" s="17">
        <f t="shared" si="6"/>
        <v>0</v>
      </c>
      <c r="P19" s="17">
        <f t="shared" ref="P19:V19" si="37">IF($F19="",0,IF(AND($F19&gt;=$C$3+O$1*$C$4,$F19&lt;$C$3+P$1*$C$4),1,))</f>
        <v>0</v>
      </c>
      <c r="Q19" s="17">
        <f t="shared" si="37"/>
        <v>0</v>
      </c>
      <c r="R19" s="17">
        <f t="shared" si="37"/>
        <v>0</v>
      </c>
      <c r="S19" s="17">
        <f t="shared" si="37"/>
        <v>0</v>
      </c>
      <c r="T19" s="17">
        <f t="shared" si="37"/>
        <v>0</v>
      </c>
      <c r="U19" s="17">
        <f t="shared" si="37"/>
        <v>0</v>
      </c>
      <c r="V19" s="17">
        <f t="shared" si="37"/>
        <v>0</v>
      </c>
      <c r="W19" s="47">
        <f t="shared" si="34"/>
        <v>0</v>
      </c>
      <c r="X19" s="48">
        <f>SUM(Q$2:Q$51)</f>
        <v>0</v>
      </c>
      <c r="Y19" s="48">
        <f t="shared" si="35"/>
        <v>0</v>
      </c>
      <c r="Z19" s="49">
        <f t="shared" si="36"/>
        <v>0</v>
      </c>
      <c r="AA19" s="19">
        <f t="shared" si="14"/>
        <v>18</v>
      </c>
      <c r="AB19" s="19">
        <f t="shared" si="8"/>
        <v>173</v>
      </c>
      <c r="AC19" s="19">
        <f t="shared" si="15"/>
        <v>6</v>
      </c>
      <c r="AD19" s="21">
        <f t="shared" si="3"/>
        <v>155</v>
      </c>
      <c r="AE19" s="21">
        <f t="shared" si="9"/>
        <v>158</v>
      </c>
      <c r="AF19" s="21">
        <f t="shared" si="4"/>
        <v>161</v>
      </c>
      <c r="AG19" s="21">
        <f t="shared" si="26"/>
        <v>164</v>
      </c>
      <c r="AH19" s="21">
        <f t="shared" si="26"/>
        <v>167</v>
      </c>
      <c r="AI19" s="21">
        <f t="shared" si="26"/>
        <v>170</v>
      </c>
      <c r="AJ19" s="21">
        <f t="shared" si="26"/>
        <v>173</v>
      </c>
      <c r="AK19" s="21" t="str">
        <f t="shared" si="26"/>
        <v/>
      </c>
      <c r="AL19" s="21" t="str">
        <f t="shared" si="26"/>
        <v/>
      </c>
    </row>
    <row r="20" spans="2:38" ht="18.75">
      <c r="B20" s="30" t="e">
        <f t="shared" si="29"/>
        <v>#DIV/0!</v>
      </c>
      <c r="C20" s="35" t="e">
        <f>IF(B20="","",SUM(N2:N51))</f>
        <v>#DIV/0!</v>
      </c>
      <c r="D20" s="32" t="e">
        <f t="shared" si="27"/>
        <v>#DIV/0!</v>
      </c>
      <c r="E20" s="76"/>
      <c r="F20" s="76"/>
      <c r="G20" s="17">
        <f t="shared" si="0"/>
        <v>0</v>
      </c>
      <c r="H20" s="17">
        <f t="shared" si="23"/>
        <v>0</v>
      </c>
      <c r="I20" s="17">
        <f t="shared" si="23"/>
        <v>0</v>
      </c>
      <c r="J20" s="17">
        <f t="shared" si="23"/>
        <v>0</v>
      </c>
      <c r="K20" s="17">
        <f t="shared" si="23"/>
        <v>0</v>
      </c>
      <c r="L20" s="17">
        <f t="shared" si="23"/>
        <v>0</v>
      </c>
      <c r="M20" s="17">
        <f t="shared" si="23"/>
        <v>0</v>
      </c>
      <c r="N20" s="17">
        <f t="shared" si="23"/>
        <v>0</v>
      </c>
      <c r="O20" s="17">
        <f t="shared" si="6"/>
        <v>0</v>
      </c>
      <c r="P20" s="17">
        <f t="shared" ref="P20:V20" si="38">IF($F20="",0,IF(AND($F20&gt;=$C$3+O$1*$C$4,$F20&lt;$C$3+P$1*$C$4),1,))</f>
        <v>0</v>
      </c>
      <c r="Q20" s="17">
        <f t="shared" si="38"/>
        <v>0</v>
      </c>
      <c r="R20" s="17">
        <f t="shared" si="38"/>
        <v>0</v>
      </c>
      <c r="S20" s="17">
        <f t="shared" si="38"/>
        <v>0</v>
      </c>
      <c r="T20" s="17">
        <f t="shared" si="38"/>
        <v>0</v>
      </c>
      <c r="U20" s="17">
        <f t="shared" si="38"/>
        <v>0</v>
      </c>
      <c r="V20" s="17">
        <f t="shared" si="38"/>
        <v>0</v>
      </c>
      <c r="W20" s="47">
        <f t="shared" si="34"/>
        <v>0</v>
      </c>
      <c r="X20" s="48">
        <f>SUM(R$2:R$51)</f>
        <v>0</v>
      </c>
      <c r="Y20" s="48">
        <f t="shared" si="35"/>
        <v>0</v>
      </c>
      <c r="Z20" s="49">
        <f t="shared" si="36"/>
        <v>0</v>
      </c>
      <c r="AA20" s="19">
        <f t="shared" si="14"/>
        <v>19</v>
      </c>
      <c r="AB20" s="19">
        <f t="shared" si="8"/>
        <v>174</v>
      </c>
      <c r="AC20" s="19">
        <f t="shared" si="15"/>
        <v>7</v>
      </c>
      <c r="AD20" s="21">
        <f t="shared" si="3"/>
        <v>155</v>
      </c>
      <c r="AE20" s="21">
        <f t="shared" si="9"/>
        <v>158</v>
      </c>
      <c r="AF20" s="21">
        <f t="shared" si="4"/>
        <v>161</v>
      </c>
      <c r="AG20" s="21">
        <f t="shared" si="26"/>
        <v>164</v>
      </c>
      <c r="AH20" s="21">
        <f t="shared" si="26"/>
        <v>167</v>
      </c>
      <c r="AI20" s="21">
        <f t="shared" si="26"/>
        <v>170</v>
      </c>
      <c r="AJ20" s="21">
        <f t="shared" si="26"/>
        <v>173</v>
      </c>
      <c r="AK20" s="21">
        <f t="shared" si="26"/>
        <v>176</v>
      </c>
      <c r="AL20" s="21" t="str">
        <f t="shared" si="26"/>
        <v/>
      </c>
    </row>
    <row r="21" spans="2:38" ht="18.75">
      <c r="B21"/>
      <c r="C21"/>
      <c r="D21" s="14"/>
      <c r="E21" s="76"/>
      <c r="F21" s="76"/>
      <c r="G21" s="17">
        <f t="shared" si="0"/>
        <v>0</v>
      </c>
      <c r="H21" s="17">
        <f t="shared" si="23"/>
        <v>0</v>
      </c>
      <c r="I21" s="17">
        <f t="shared" si="23"/>
        <v>0</v>
      </c>
      <c r="J21" s="17">
        <f t="shared" si="23"/>
        <v>0</v>
      </c>
      <c r="K21" s="17">
        <f t="shared" si="23"/>
        <v>0</v>
      </c>
      <c r="L21" s="17">
        <f t="shared" si="23"/>
        <v>0</v>
      </c>
      <c r="M21" s="17">
        <f t="shared" si="23"/>
        <v>0</v>
      </c>
      <c r="N21" s="17">
        <f t="shared" si="23"/>
        <v>0</v>
      </c>
      <c r="O21" s="17">
        <f t="shared" si="6"/>
        <v>0</v>
      </c>
      <c r="P21" s="17">
        <f t="shared" ref="P21:V21" si="39">IF($F21="",0,IF(AND($F21&gt;=$C$3+O$1*$C$4,$F21&lt;$C$3+P$1*$C$4),1,))</f>
        <v>0</v>
      </c>
      <c r="Q21" s="17">
        <f t="shared" si="39"/>
        <v>0</v>
      </c>
      <c r="R21" s="17">
        <f t="shared" si="39"/>
        <v>0</v>
      </c>
      <c r="S21" s="17">
        <f t="shared" si="39"/>
        <v>0</v>
      </c>
      <c r="T21" s="17">
        <f t="shared" si="39"/>
        <v>0</v>
      </c>
      <c r="U21" s="17">
        <f t="shared" si="39"/>
        <v>0</v>
      </c>
      <c r="V21" s="17">
        <f t="shared" si="39"/>
        <v>0</v>
      </c>
      <c r="W21" s="47">
        <f t="shared" si="34"/>
        <v>0</v>
      </c>
      <c r="X21" s="48">
        <f>SUM(S$2:S$51)</f>
        <v>0</v>
      </c>
      <c r="Y21" s="48">
        <f t="shared" si="35"/>
        <v>0</v>
      </c>
      <c r="Z21" s="49">
        <f t="shared" si="36"/>
        <v>0</v>
      </c>
      <c r="AA21" s="19">
        <f t="shared" si="14"/>
        <v>20</v>
      </c>
      <c r="AB21" s="19">
        <f t="shared" si="8"/>
        <v>175</v>
      </c>
      <c r="AC21" s="19">
        <f t="shared" si="15"/>
        <v>7</v>
      </c>
      <c r="AD21" s="21">
        <f t="shared" si="3"/>
        <v>155</v>
      </c>
      <c r="AE21" s="21">
        <f t="shared" si="9"/>
        <v>158</v>
      </c>
      <c r="AF21" s="21">
        <f t="shared" si="4"/>
        <v>161</v>
      </c>
      <c r="AG21" s="21">
        <f t="shared" si="26"/>
        <v>164</v>
      </c>
      <c r="AH21" s="21">
        <f t="shared" si="26"/>
        <v>167</v>
      </c>
      <c r="AI21" s="21">
        <f t="shared" si="26"/>
        <v>170</v>
      </c>
      <c r="AJ21" s="21">
        <f t="shared" si="26"/>
        <v>173</v>
      </c>
      <c r="AK21" s="21">
        <f t="shared" si="26"/>
        <v>176</v>
      </c>
      <c r="AL21" s="21" t="str">
        <f t="shared" si="26"/>
        <v/>
      </c>
    </row>
    <row r="22" spans="2:38">
      <c r="B22" s="56" t="s">
        <v>18</v>
      </c>
      <c r="C22" s="57" t="s">
        <v>28</v>
      </c>
      <c r="D22" s="57"/>
      <c r="E22" s="5"/>
      <c r="F22" s="11"/>
      <c r="G22" s="17">
        <f t="shared" si="0"/>
        <v>0</v>
      </c>
      <c r="H22" s="17">
        <f t="shared" ref="H22:N31" si="40">IF($E22="",0,IF(AND($E22&gt;=$C$3+G$1*$C$4,$E22&lt;$C$3+H$1*$C$4),1,))</f>
        <v>0</v>
      </c>
      <c r="I22" s="17">
        <f t="shared" si="40"/>
        <v>0</v>
      </c>
      <c r="J22" s="17">
        <f t="shared" si="40"/>
        <v>0</v>
      </c>
      <c r="K22" s="17">
        <f t="shared" si="40"/>
        <v>0</v>
      </c>
      <c r="L22" s="17">
        <f t="shared" si="40"/>
        <v>0</v>
      </c>
      <c r="M22" s="17">
        <f t="shared" si="40"/>
        <v>0</v>
      </c>
      <c r="N22" s="17">
        <f t="shared" si="40"/>
        <v>0</v>
      </c>
      <c r="O22" s="17">
        <f t="shared" si="6"/>
        <v>0</v>
      </c>
      <c r="P22" s="17">
        <f t="shared" ref="P22:V22" si="41">IF($F22="",0,IF(AND($F22&gt;=$C$3+O$1*$C$4,$F22&lt;$C$3+P$1*$C$4),1,))</f>
        <v>0</v>
      </c>
      <c r="Q22" s="17">
        <f t="shared" si="41"/>
        <v>0</v>
      </c>
      <c r="R22" s="17">
        <f t="shared" si="41"/>
        <v>0</v>
      </c>
      <c r="S22" s="17">
        <f t="shared" si="41"/>
        <v>0</v>
      </c>
      <c r="T22" s="17">
        <f t="shared" si="41"/>
        <v>0</v>
      </c>
      <c r="U22" s="17">
        <f t="shared" si="41"/>
        <v>0</v>
      </c>
      <c r="V22" s="17">
        <f t="shared" si="41"/>
        <v>0</v>
      </c>
      <c r="W22" s="47">
        <f t="shared" si="34"/>
        <v>0</v>
      </c>
      <c r="X22" s="48">
        <f>SUM(T$2:T$51)</f>
        <v>0</v>
      </c>
      <c r="Y22" s="48">
        <f t="shared" si="35"/>
        <v>0</v>
      </c>
      <c r="Z22" s="49">
        <f t="shared" si="36"/>
        <v>0</v>
      </c>
      <c r="AA22" s="19">
        <f t="shared" si="14"/>
        <v>21</v>
      </c>
      <c r="AB22" s="19">
        <f t="shared" si="8"/>
        <v>176</v>
      </c>
      <c r="AC22" s="19">
        <f t="shared" si="15"/>
        <v>7</v>
      </c>
      <c r="AD22" s="21">
        <f t="shared" si="3"/>
        <v>155</v>
      </c>
      <c r="AE22" s="21">
        <f t="shared" si="9"/>
        <v>158</v>
      </c>
      <c r="AF22" s="21">
        <f t="shared" si="4"/>
        <v>161</v>
      </c>
      <c r="AG22" s="21">
        <f t="shared" si="26"/>
        <v>164</v>
      </c>
      <c r="AH22" s="21">
        <f t="shared" si="26"/>
        <v>167</v>
      </c>
      <c r="AI22" s="21">
        <f t="shared" si="26"/>
        <v>170</v>
      </c>
      <c r="AJ22" s="21">
        <f t="shared" si="26"/>
        <v>173</v>
      </c>
      <c r="AK22" s="21">
        <f t="shared" si="26"/>
        <v>176</v>
      </c>
      <c r="AL22" s="21" t="str">
        <f t="shared" si="26"/>
        <v/>
      </c>
    </row>
    <row r="23" spans="2:38">
      <c r="B23" s="9" t="s">
        <v>16</v>
      </c>
      <c r="C23" s="10" t="s">
        <v>14</v>
      </c>
      <c r="D23" s="26" t="s">
        <v>26</v>
      </c>
      <c r="E23" s="5"/>
      <c r="F23" s="11"/>
      <c r="G23" s="17">
        <f t="shared" si="0"/>
        <v>0</v>
      </c>
      <c r="H23" s="17">
        <f t="shared" si="40"/>
        <v>0</v>
      </c>
      <c r="I23" s="17">
        <f t="shared" si="40"/>
        <v>0</v>
      </c>
      <c r="J23" s="17">
        <f t="shared" si="40"/>
        <v>0</v>
      </c>
      <c r="K23" s="17">
        <f t="shared" si="40"/>
        <v>0</v>
      </c>
      <c r="L23" s="17">
        <f t="shared" si="40"/>
        <v>0</v>
      </c>
      <c r="M23" s="17">
        <f t="shared" si="40"/>
        <v>0</v>
      </c>
      <c r="N23" s="17">
        <f t="shared" si="40"/>
        <v>0</v>
      </c>
      <c r="O23" s="17">
        <f t="shared" si="6"/>
        <v>0</v>
      </c>
      <c r="P23" s="17">
        <f t="shared" ref="P23:V23" si="42">IF($F23="",0,IF(AND($F23&gt;=$C$3+O$1*$C$4,$F23&lt;$C$3+P$1*$C$4),1,))</f>
        <v>0</v>
      </c>
      <c r="Q23" s="17">
        <f t="shared" si="42"/>
        <v>0</v>
      </c>
      <c r="R23" s="17">
        <f t="shared" si="42"/>
        <v>0</v>
      </c>
      <c r="S23" s="17">
        <f t="shared" si="42"/>
        <v>0</v>
      </c>
      <c r="T23" s="17">
        <f t="shared" si="42"/>
        <v>0</v>
      </c>
      <c r="U23" s="17">
        <f t="shared" si="42"/>
        <v>0</v>
      </c>
      <c r="V23" s="17">
        <f t="shared" si="42"/>
        <v>0</v>
      </c>
      <c r="W23" s="47">
        <f t="shared" si="34"/>
        <v>0</v>
      </c>
      <c r="X23" s="48">
        <f>SUM(U$2:U$51)</f>
        <v>0</v>
      </c>
      <c r="Y23" s="48">
        <f t="shared" si="35"/>
        <v>0</v>
      </c>
      <c r="Z23" s="49">
        <f t="shared" si="36"/>
        <v>0</v>
      </c>
      <c r="AA23" s="19">
        <f t="shared" si="14"/>
        <v>22</v>
      </c>
      <c r="AB23" s="19">
        <f t="shared" si="8"/>
        <v>177</v>
      </c>
      <c r="AC23" s="19">
        <f t="shared" si="15"/>
        <v>8</v>
      </c>
      <c r="AD23" s="21">
        <f t="shared" si="3"/>
        <v>155</v>
      </c>
      <c r="AE23" s="21">
        <f t="shared" si="9"/>
        <v>158</v>
      </c>
      <c r="AF23" s="21">
        <f t="shared" si="4"/>
        <v>161</v>
      </c>
      <c r="AG23" s="21">
        <f t="shared" ref="AG23:AL32" si="43">IF(AF23="","",IF($AC23+2&gt;AG$1,AF23+INT(($AA23-1)/8)+1,""))</f>
        <v>164</v>
      </c>
      <c r="AH23" s="21">
        <f t="shared" si="43"/>
        <v>167</v>
      </c>
      <c r="AI23" s="21">
        <f t="shared" si="43"/>
        <v>170</v>
      </c>
      <c r="AJ23" s="21">
        <f t="shared" si="43"/>
        <v>173</v>
      </c>
      <c r="AK23" s="21">
        <f t="shared" si="43"/>
        <v>176</v>
      </c>
      <c r="AL23" s="21">
        <f t="shared" si="43"/>
        <v>179</v>
      </c>
    </row>
    <row r="24" spans="2:38">
      <c r="B24" s="12">
        <f>C3</f>
        <v>155</v>
      </c>
      <c r="C24" s="13">
        <f>SUM(O2:O51)</f>
        <v>0</v>
      </c>
      <c r="D24" s="36">
        <f>Z16</f>
        <v>0</v>
      </c>
      <c r="E24" s="5"/>
      <c r="F24" s="11"/>
      <c r="G24" s="17">
        <f t="shared" si="0"/>
        <v>0</v>
      </c>
      <c r="H24" s="17">
        <f t="shared" si="40"/>
        <v>0</v>
      </c>
      <c r="I24" s="17">
        <f t="shared" si="40"/>
        <v>0</v>
      </c>
      <c r="J24" s="17">
        <f t="shared" si="40"/>
        <v>0</v>
      </c>
      <c r="K24" s="17">
        <f t="shared" si="40"/>
        <v>0</v>
      </c>
      <c r="L24" s="17">
        <f t="shared" si="40"/>
        <v>0</v>
      </c>
      <c r="M24" s="17">
        <f t="shared" si="40"/>
        <v>0</v>
      </c>
      <c r="N24" s="17">
        <f t="shared" si="40"/>
        <v>0</v>
      </c>
      <c r="O24" s="17">
        <f t="shared" si="6"/>
        <v>0</v>
      </c>
      <c r="P24" s="17">
        <f t="shared" ref="P24:V24" si="44">IF($F24="",0,IF(AND($F24&gt;=$C$3+O$1*$C$4,$F24&lt;$C$3+P$1*$C$4),1,))</f>
        <v>0</v>
      </c>
      <c r="Q24" s="17">
        <f t="shared" si="44"/>
        <v>0</v>
      </c>
      <c r="R24" s="17">
        <f t="shared" si="44"/>
        <v>0</v>
      </c>
      <c r="S24" s="17">
        <f t="shared" si="44"/>
        <v>0</v>
      </c>
      <c r="T24" s="17">
        <f t="shared" si="44"/>
        <v>0</v>
      </c>
      <c r="U24" s="17">
        <f t="shared" si="44"/>
        <v>0</v>
      </c>
      <c r="V24" s="17">
        <f t="shared" si="44"/>
        <v>0</v>
      </c>
      <c r="W24" s="47">
        <f t="shared" si="34"/>
        <v>0</v>
      </c>
      <c r="X24" s="51">
        <f>SUM(V$2:V$51)</f>
        <v>0</v>
      </c>
      <c r="Y24" s="51">
        <f t="shared" si="35"/>
        <v>0</v>
      </c>
      <c r="Z24" s="49">
        <f t="shared" si="36"/>
        <v>0</v>
      </c>
      <c r="AA24" s="19">
        <f t="shared" si="14"/>
        <v>23</v>
      </c>
      <c r="AB24" s="19">
        <f t="shared" si="8"/>
        <v>178</v>
      </c>
      <c r="AC24" s="19">
        <f t="shared" si="15"/>
        <v>8</v>
      </c>
      <c r="AD24" s="21">
        <f t="shared" si="3"/>
        <v>155</v>
      </c>
      <c r="AE24" s="21">
        <f t="shared" si="9"/>
        <v>158</v>
      </c>
      <c r="AF24" s="21">
        <f t="shared" si="4"/>
        <v>161</v>
      </c>
      <c r="AG24" s="21">
        <f t="shared" si="43"/>
        <v>164</v>
      </c>
      <c r="AH24" s="21">
        <f t="shared" si="43"/>
        <v>167</v>
      </c>
      <c r="AI24" s="21">
        <f t="shared" si="43"/>
        <v>170</v>
      </c>
      <c r="AJ24" s="21">
        <f t="shared" si="43"/>
        <v>173</v>
      </c>
      <c r="AK24" s="21">
        <f t="shared" si="43"/>
        <v>176</v>
      </c>
      <c r="AL24" s="21">
        <f t="shared" si="43"/>
        <v>179</v>
      </c>
    </row>
    <row r="25" spans="2:38">
      <c r="B25" s="12">
        <f>IF(B24="","",IF(D24=1,"",B24+C$4))</f>
        <v>159</v>
      </c>
      <c r="C25" s="13">
        <f>IF(B25="","",SUM(P2:P51))</f>
        <v>0</v>
      </c>
      <c r="D25" s="36">
        <f t="shared" ref="D25:D31" si="45">IF(OR(D24="",D24=1),"",Z17)</f>
        <v>0</v>
      </c>
      <c r="E25" s="5"/>
      <c r="F25" s="11"/>
      <c r="G25" s="17">
        <f t="shared" si="0"/>
        <v>0</v>
      </c>
      <c r="H25" s="17">
        <f t="shared" si="40"/>
        <v>0</v>
      </c>
      <c r="I25" s="17">
        <f t="shared" si="40"/>
        <v>0</v>
      </c>
      <c r="J25" s="17">
        <f t="shared" si="40"/>
        <v>0</v>
      </c>
      <c r="K25" s="17">
        <f t="shared" si="40"/>
        <v>0</v>
      </c>
      <c r="L25" s="17">
        <f t="shared" si="40"/>
        <v>0</v>
      </c>
      <c r="M25" s="17">
        <f t="shared" si="40"/>
        <v>0</v>
      </c>
      <c r="N25" s="17">
        <f t="shared" si="40"/>
        <v>0</v>
      </c>
      <c r="O25" s="17">
        <f t="shared" si="6"/>
        <v>0</v>
      </c>
      <c r="P25" s="17">
        <f t="shared" ref="P25:V25" si="46">IF($F25="",0,IF(AND($F25&gt;=$C$3+O$1*$C$4,$F25&lt;$C$3+P$1*$C$4),1,))</f>
        <v>0</v>
      </c>
      <c r="Q25" s="17">
        <f t="shared" si="46"/>
        <v>0</v>
      </c>
      <c r="R25" s="17">
        <f t="shared" si="46"/>
        <v>0</v>
      </c>
      <c r="S25" s="17">
        <f t="shared" si="46"/>
        <v>0</v>
      </c>
      <c r="T25" s="17">
        <f t="shared" si="46"/>
        <v>0</v>
      </c>
      <c r="U25" s="17">
        <f t="shared" si="46"/>
        <v>0</v>
      </c>
      <c r="V25" s="17">
        <f t="shared" si="46"/>
        <v>0</v>
      </c>
      <c r="Y25" s="17" t="s">
        <v>2</v>
      </c>
      <c r="Z25" s="17" t="e">
        <f>(Z14-X14+1)/C7</f>
        <v>#VALUE!</v>
      </c>
      <c r="AA25" s="19">
        <f t="shared" si="14"/>
        <v>24</v>
      </c>
      <c r="AB25" s="19">
        <f t="shared" si="8"/>
        <v>179</v>
      </c>
      <c r="AC25" s="19">
        <f t="shared" si="15"/>
        <v>8</v>
      </c>
      <c r="AD25" s="21">
        <f t="shared" si="3"/>
        <v>155</v>
      </c>
      <c r="AE25" s="21">
        <f t="shared" si="9"/>
        <v>158</v>
      </c>
      <c r="AF25" s="21">
        <f t="shared" si="4"/>
        <v>161</v>
      </c>
      <c r="AG25" s="21">
        <f t="shared" si="43"/>
        <v>164</v>
      </c>
      <c r="AH25" s="21">
        <f t="shared" si="43"/>
        <v>167</v>
      </c>
      <c r="AI25" s="21">
        <f t="shared" si="43"/>
        <v>170</v>
      </c>
      <c r="AJ25" s="21">
        <f t="shared" si="43"/>
        <v>173</v>
      </c>
      <c r="AK25" s="21">
        <f t="shared" si="43"/>
        <v>176</v>
      </c>
      <c r="AL25" s="21">
        <f t="shared" si="43"/>
        <v>179</v>
      </c>
    </row>
    <row r="26" spans="2:38">
      <c r="B26" s="12">
        <f t="shared" ref="B26:B31" si="47">IF(B25="","",IF(D25=1,"",B25+C$4))</f>
        <v>163</v>
      </c>
      <c r="C26" s="13">
        <f>IF(B26="","",SUM(Q2:Q51))</f>
        <v>0</v>
      </c>
      <c r="D26" s="36">
        <f t="shared" si="45"/>
        <v>0</v>
      </c>
      <c r="E26" s="5"/>
      <c r="F26" s="11"/>
      <c r="G26" s="17">
        <f t="shared" si="0"/>
        <v>0</v>
      </c>
      <c r="H26" s="17">
        <f t="shared" si="40"/>
        <v>0</v>
      </c>
      <c r="I26" s="17">
        <f t="shared" si="40"/>
        <v>0</v>
      </c>
      <c r="J26" s="17">
        <f t="shared" si="40"/>
        <v>0</v>
      </c>
      <c r="K26" s="17">
        <f t="shared" si="40"/>
        <v>0</v>
      </c>
      <c r="L26" s="17">
        <f t="shared" si="40"/>
        <v>0</v>
      </c>
      <c r="M26" s="17">
        <f t="shared" si="40"/>
        <v>0</v>
      </c>
      <c r="N26" s="17">
        <f t="shared" si="40"/>
        <v>0</v>
      </c>
      <c r="O26" s="17">
        <f t="shared" si="6"/>
        <v>0</v>
      </c>
      <c r="P26" s="17">
        <f t="shared" ref="P26:V26" si="48">IF($F26="",0,IF(AND($F26&gt;=$C$3+O$1*$C$4,$F26&lt;$C$3+P$1*$C$4),1,))</f>
        <v>0</v>
      </c>
      <c r="Q26" s="17">
        <f t="shared" si="48"/>
        <v>0</v>
      </c>
      <c r="R26" s="17">
        <f t="shared" si="48"/>
        <v>0</v>
      </c>
      <c r="S26" s="17">
        <f t="shared" si="48"/>
        <v>0</v>
      </c>
      <c r="T26" s="17">
        <f t="shared" si="48"/>
        <v>0</v>
      </c>
      <c r="U26" s="17">
        <f t="shared" si="48"/>
        <v>0</v>
      </c>
      <c r="V26" s="17">
        <f t="shared" si="48"/>
        <v>0</v>
      </c>
      <c r="Y26" s="17" t="s">
        <v>5</v>
      </c>
      <c r="Z26" s="17" t="str">
        <f>IF(SUM(F2:F51)=0,"",AVERAGE(F2:F51))</f>
        <v/>
      </c>
      <c r="AA26" s="19">
        <f t="shared" si="14"/>
        <v>25</v>
      </c>
      <c r="AB26" s="19">
        <f t="shared" si="8"/>
        <v>180</v>
      </c>
      <c r="AC26" s="19">
        <f t="shared" si="15"/>
        <v>7</v>
      </c>
      <c r="AD26" s="21">
        <f t="shared" si="3"/>
        <v>155</v>
      </c>
      <c r="AE26" s="21">
        <f t="shared" si="9"/>
        <v>159</v>
      </c>
      <c r="AF26" s="21">
        <f t="shared" si="4"/>
        <v>163</v>
      </c>
      <c r="AG26" s="21">
        <f t="shared" si="43"/>
        <v>167</v>
      </c>
      <c r="AH26" s="21">
        <f t="shared" si="43"/>
        <v>171</v>
      </c>
      <c r="AI26" s="21">
        <f t="shared" si="43"/>
        <v>175</v>
      </c>
      <c r="AJ26" s="21">
        <f t="shared" si="43"/>
        <v>179</v>
      </c>
      <c r="AK26" s="21">
        <f t="shared" si="43"/>
        <v>183</v>
      </c>
      <c r="AL26" s="21" t="str">
        <f t="shared" si="43"/>
        <v/>
      </c>
    </row>
    <row r="27" spans="2:38">
      <c r="B27" s="12">
        <f t="shared" si="47"/>
        <v>167</v>
      </c>
      <c r="C27" s="13">
        <f>IF(B27="","",SUM(R2:R51))</f>
        <v>0</v>
      </c>
      <c r="D27" s="36">
        <f t="shared" si="45"/>
        <v>0</v>
      </c>
      <c r="E27" s="5"/>
      <c r="F27" s="11"/>
      <c r="G27" s="17">
        <f t="shared" si="0"/>
        <v>0</v>
      </c>
      <c r="H27" s="17">
        <f t="shared" si="40"/>
        <v>0</v>
      </c>
      <c r="I27" s="17">
        <f t="shared" si="40"/>
        <v>0</v>
      </c>
      <c r="J27" s="17">
        <f t="shared" si="40"/>
        <v>0</v>
      </c>
      <c r="K27" s="17">
        <f t="shared" si="40"/>
        <v>0</v>
      </c>
      <c r="L27" s="17">
        <f t="shared" si="40"/>
        <v>0</v>
      </c>
      <c r="M27" s="17">
        <f t="shared" si="40"/>
        <v>0</v>
      </c>
      <c r="N27" s="17">
        <f t="shared" si="40"/>
        <v>0</v>
      </c>
      <c r="O27" s="17">
        <f t="shared" si="6"/>
        <v>0</v>
      </c>
      <c r="P27" s="17">
        <f t="shared" ref="P27:V27" si="49">IF($F27="",0,IF(AND($F27&gt;=$C$3+O$1*$C$4,$F27&lt;$C$3+P$1*$C$4),1,))</f>
        <v>0</v>
      </c>
      <c r="Q27" s="17">
        <f t="shared" si="49"/>
        <v>0</v>
      </c>
      <c r="R27" s="17">
        <f t="shared" si="49"/>
        <v>0</v>
      </c>
      <c r="S27" s="17">
        <f t="shared" si="49"/>
        <v>0</v>
      </c>
      <c r="T27" s="17">
        <f t="shared" si="49"/>
        <v>0</v>
      </c>
      <c r="U27" s="17">
        <f t="shared" si="49"/>
        <v>0</v>
      </c>
      <c r="V27" s="17">
        <f t="shared" si="49"/>
        <v>0</v>
      </c>
      <c r="Z27" s="17"/>
      <c r="AA27" s="19">
        <f t="shared" si="14"/>
        <v>26</v>
      </c>
      <c r="AB27" s="19">
        <f t="shared" si="8"/>
        <v>181</v>
      </c>
      <c r="AC27" s="19">
        <f t="shared" si="15"/>
        <v>7</v>
      </c>
      <c r="AD27" s="21">
        <f t="shared" si="3"/>
        <v>155</v>
      </c>
      <c r="AE27" s="21">
        <f t="shared" si="9"/>
        <v>159</v>
      </c>
      <c r="AF27" s="21">
        <f t="shared" si="4"/>
        <v>163</v>
      </c>
      <c r="AG27" s="21">
        <f t="shared" si="43"/>
        <v>167</v>
      </c>
      <c r="AH27" s="21">
        <f t="shared" si="43"/>
        <v>171</v>
      </c>
      <c r="AI27" s="21">
        <f t="shared" si="43"/>
        <v>175</v>
      </c>
      <c r="AJ27" s="21">
        <f t="shared" si="43"/>
        <v>179</v>
      </c>
      <c r="AK27" s="21">
        <f t="shared" si="43"/>
        <v>183</v>
      </c>
      <c r="AL27" s="21" t="str">
        <f t="shared" si="43"/>
        <v/>
      </c>
    </row>
    <row r="28" spans="2:38">
      <c r="B28" s="12">
        <f t="shared" si="47"/>
        <v>171</v>
      </c>
      <c r="C28" s="13">
        <f>IF(B28="","",SUM(S2:S51))</f>
        <v>0</v>
      </c>
      <c r="D28" s="36">
        <f t="shared" si="45"/>
        <v>0</v>
      </c>
      <c r="E28" s="5"/>
      <c r="F28" s="11"/>
      <c r="G28" s="17">
        <f t="shared" si="0"/>
        <v>0</v>
      </c>
      <c r="H28" s="17">
        <f t="shared" si="40"/>
        <v>0</v>
      </c>
      <c r="I28" s="17">
        <f t="shared" si="40"/>
        <v>0</v>
      </c>
      <c r="J28" s="17">
        <f t="shared" si="40"/>
        <v>0</v>
      </c>
      <c r="K28" s="17">
        <f t="shared" si="40"/>
        <v>0</v>
      </c>
      <c r="L28" s="17">
        <f t="shared" si="40"/>
        <v>0</v>
      </c>
      <c r="M28" s="17">
        <f t="shared" si="40"/>
        <v>0</v>
      </c>
      <c r="N28" s="17">
        <f t="shared" si="40"/>
        <v>0</v>
      </c>
      <c r="O28" s="17">
        <f t="shared" si="6"/>
        <v>0</v>
      </c>
      <c r="P28" s="17">
        <f t="shared" ref="P28:V28" si="50">IF($F28="",0,IF(AND($F28&gt;=$C$3+O$1*$C$4,$F28&lt;$C$3+P$1*$C$4),1,))</f>
        <v>0</v>
      </c>
      <c r="Q28" s="17">
        <f t="shared" si="50"/>
        <v>0</v>
      </c>
      <c r="R28" s="17">
        <f t="shared" si="50"/>
        <v>0</v>
      </c>
      <c r="S28" s="17">
        <f t="shared" si="50"/>
        <v>0</v>
      </c>
      <c r="T28" s="17">
        <f t="shared" si="50"/>
        <v>0</v>
      </c>
      <c r="U28" s="17">
        <f t="shared" si="50"/>
        <v>0</v>
      </c>
      <c r="V28" s="17">
        <f t="shared" si="50"/>
        <v>0</v>
      </c>
      <c r="Z28" s="17"/>
      <c r="AA28" s="19">
        <f t="shared" si="14"/>
        <v>27</v>
      </c>
      <c r="AB28" s="19">
        <f t="shared" si="8"/>
        <v>182</v>
      </c>
      <c r="AC28" s="19">
        <f t="shared" si="15"/>
        <v>7</v>
      </c>
      <c r="AD28" s="21">
        <f t="shared" si="3"/>
        <v>155</v>
      </c>
      <c r="AE28" s="21">
        <f t="shared" si="9"/>
        <v>159</v>
      </c>
      <c r="AF28" s="21">
        <f t="shared" si="4"/>
        <v>163</v>
      </c>
      <c r="AG28" s="21">
        <f t="shared" si="43"/>
        <v>167</v>
      </c>
      <c r="AH28" s="21">
        <f t="shared" si="43"/>
        <v>171</v>
      </c>
      <c r="AI28" s="21">
        <f t="shared" si="43"/>
        <v>175</v>
      </c>
      <c r="AJ28" s="21">
        <f t="shared" si="43"/>
        <v>179</v>
      </c>
      <c r="AK28" s="21">
        <f t="shared" si="43"/>
        <v>183</v>
      </c>
      <c r="AL28" s="21" t="str">
        <f t="shared" si="43"/>
        <v/>
      </c>
    </row>
    <row r="29" spans="2:38">
      <c r="B29" s="12">
        <f t="shared" si="47"/>
        <v>175</v>
      </c>
      <c r="C29" s="13">
        <f>IF(B29="","",SUM(T2:T51))</f>
        <v>0</v>
      </c>
      <c r="D29" s="36">
        <f t="shared" si="45"/>
        <v>0</v>
      </c>
      <c r="E29" s="5"/>
      <c r="F29" s="11"/>
      <c r="G29" s="17">
        <f t="shared" si="0"/>
        <v>0</v>
      </c>
      <c r="H29" s="17">
        <f t="shared" si="40"/>
        <v>0</v>
      </c>
      <c r="I29" s="17">
        <f t="shared" si="40"/>
        <v>0</v>
      </c>
      <c r="J29" s="17">
        <f t="shared" si="40"/>
        <v>0</v>
      </c>
      <c r="K29" s="17">
        <f t="shared" si="40"/>
        <v>0</v>
      </c>
      <c r="L29" s="17">
        <f t="shared" si="40"/>
        <v>0</v>
      </c>
      <c r="M29" s="17">
        <f t="shared" si="40"/>
        <v>0</v>
      </c>
      <c r="N29" s="17">
        <f t="shared" si="40"/>
        <v>0</v>
      </c>
      <c r="O29" s="17">
        <f t="shared" si="6"/>
        <v>0</v>
      </c>
      <c r="P29" s="17">
        <f t="shared" ref="P29:V29" si="51">IF($F29="",0,IF(AND($F29&gt;=$C$3+O$1*$C$4,$F29&lt;$C$3+P$1*$C$4),1,))</f>
        <v>0</v>
      </c>
      <c r="Q29" s="17">
        <f t="shared" si="51"/>
        <v>0</v>
      </c>
      <c r="R29" s="17">
        <f t="shared" si="51"/>
        <v>0</v>
      </c>
      <c r="S29" s="17">
        <f t="shared" si="51"/>
        <v>0</v>
      </c>
      <c r="T29" s="17">
        <f t="shared" si="51"/>
        <v>0</v>
      </c>
      <c r="U29" s="17">
        <f t="shared" si="51"/>
        <v>0</v>
      </c>
      <c r="V29" s="17">
        <f t="shared" si="51"/>
        <v>0</v>
      </c>
      <c r="Z29" s="17"/>
      <c r="AA29" s="19">
        <f t="shared" si="14"/>
        <v>28</v>
      </c>
      <c r="AB29" s="19">
        <f t="shared" si="8"/>
        <v>183</v>
      </c>
      <c r="AC29" s="19">
        <f t="shared" si="15"/>
        <v>7</v>
      </c>
      <c r="AD29" s="21">
        <f t="shared" si="3"/>
        <v>155</v>
      </c>
      <c r="AE29" s="21">
        <f t="shared" si="9"/>
        <v>159</v>
      </c>
      <c r="AF29" s="21">
        <f t="shared" si="4"/>
        <v>163</v>
      </c>
      <c r="AG29" s="21">
        <f t="shared" si="43"/>
        <v>167</v>
      </c>
      <c r="AH29" s="21">
        <f t="shared" si="43"/>
        <v>171</v>
      </c>
      <c r="AI29" s="21">
        <f t="shared" si="43"/>
        <v>175</v>
      </c>
      <c r="AJ29" s="21">
        <f t="shared" si="43"/>
        <v>179</v>
      </c>
      <c r="AK29" s="21">
        <f t="shared" si="43"/>
        <v>183</v>
      </c>
      <c r="AL29" s="21" t="str">
        <f t="shared" si="43"/>
        <v/>
      </c>
    </row>
    <row r="30" spans="2:38">
      <c r="B30" s="12">
        <f t="shared" si="47"/>
        <v>179</v>
      </c>
      <c r="C30" s="13">
        <f>IF(B30="","",SUM(U2:U51))</f>
        <v>0</v>
      </c>
      <c r="D30" s="36">
        <f t="shared" si="45"/>
        <v>0</v>
      </c>
      <c r="E30" s="5"/>
      <c r="F30" s="11"/>
      <c r="G30" s="17">
        <f t="shared" si="0"/>
        <v>0</v>
      </c>
      <c r="H30" s="17">
        <f t="shared" si="40"/>
        <v>0</v>
      </c>
      <c r="I30" s="17">
        <f t="shared" si="40"/>
        <v>0</v>
      </c>
      <c r="J30" s="17">
        <f t="shared" si="40"/>
        <v>0</v>
      </c>
      <c r="K30" s="17">
        <f t="shared" si="40"/>
        <v>0</v>
      </c>
      <c r="L30" s="17">
        <f t="shared" si="40"/>
        <v>0</v>
      </c>
      <c r="M30" s="17">
        <f t="shared" si="40"/>
        <v>0</v>
      </c>
      <c r="N30" s="17">
        <f t="shared" si="40"/>
        <v>0</v>
      </c>
      <c r="O30" s="17">
        <f t="shared" si="6"/>
        <v>0</v>
      </c>
      <c r="P30" s="17">
        <f t="shared" ref="P30:V30" si="52">IF($F30="",0,IF(AND($F30&gt;=$C$3+O$1*$C$4,$F30&lt;$C$3+P$1*$C$4),1,))</f>
        <v>0</v>
      </c>
      <c r="Q30" s="17">
        <f t="shared" si="52"/>
        <v>0</v>
      </c>
      <c r="R30" s="17">
        <f t="shared" si="52"/>
        <v>0</v>
      </c>
      <c r="S30" s="17">
        <f t="shared" si="52"/>
        <v>0</v>
      </c>
      <c r="T30" s="17">
        <f t="shared" si="52"/>
        <v>0</v>
      </c>
      <c r="U30" s="17">
        <f t="shared" si="52"/>
        <v>0</v>
      </c>
      <c r="V30" s="17">
        <f t="shared" si="52"/>
        <v>0</v>
      </c>
      <c r="Z30" s="17"/>
      <c r="AA30" s="19">
        <f t="shared" si="14"/>
        <v>29</v>
      </c>
      <c r="AB30" s="19">
        <f t="shared" si="8"/>
        <v>184</v>
      </c>
      <c r="AC30" s="19">
        <f t="shared" si="15"/>
        <v>8</v>
      </c>
      <c r="AD30" s="21">
        <f t="shared" si="3"/>
        <v>155</v>
      </c>
      <c r="AE30" s="21">
        <f t="shared" si="9"/>
        <v>159</v>
      </c>
      <c r="AF30" s="21">
        <f t="shared" si="4"/>
        <v>163</v>
      </c>
      <c r="AG30" s="21">
        <f t="shared" si="43"/>
        <v>167</v>
      </c>
      <c r="AH30" s="21">
        <f t="shared" si="43"/>
        <v>171</v>
      </c>
      <c r="AI30" s="21">
        <f t="shared" si="43"/>
        <v>175</v>
      </c>
      <c r="AJ30" s="21">
        <f t="shared" si="43"/>
        <v>179</v>
      </c>
      <c r="AK30" s="21">
        <f t="shared" si="43"/>
        <v>183</v>
      </c>
      <c r="AL30" s="21">
        <f t="shared" si="43"/>
        <v>187</v>
      </c>
    </row>
    <row r="31" spans="2:38">
      <c r="B31" s="12">
        <f t="shared" si="47"/>
        <v>183</v>
      </c>
      <c r="C31" s="13">
        <f>IF(B31="","",SUM(V2:V51))</f>
        <v>0</v>
      </c>
      <c r="D31" s="36">
        <f t="shared" si="45"/>
        <v>0</v>
      </c>
      <c r="E31" s="23"/>
      <c r="F31" s="54"/>
      <c r="G31" s="17">
        <f t="shared" si="0"/>
        <v>0</v>
      </c>
      <c r="H31" s="17">
        <f t="shared" si="40"/>
        <v>0</v>
      </c>
      <c r="I31" s="17">
        <f t="shared" si="40"/>
        <v>0</v>
      </c>
      <c r="J31" s="17">
        <f t="shared" si="40"/>
        <v>0</v>
      </c>
      <c r="K31" s="17">
        <f t="shared" si="40"/>
        <v>0</v>
      </c>
      <c r="L31" s="17">
        <f t="shared" si="40"/>
        <v>0</v>
      </c>
      <c r="M31" s="17">
        <f t="shared" si="40"/>
        <v>0</v>
      </c>
      <c r="N31" s="17">
        <f t="shared" si="40"/>
        <v>0</v>
      </c>
      <c r="O31" s="17">
        <f t="shared" si="6"/>
        <v>0</v>
      </c>
      <c r="P31" s="17">
        <f t="shared" ref="P31:V31" si="53">IF($F31="",0,IF(AND($F31&gt;=$C$3+O$1*$C$4,$F31&lt;$C$3+P$1*$C$4),1,))</f>
        <v>0</v>
      </c>
      <c r="Q31" s="17">
        <f t="shared" si="53"/>
        <v>0</v>
      </c>
      <c r="R31" s="17">
        <f t="shared" si="53"/>
        <v>0</v>
      </c>
      <c r="S31" s="17">
        <f t="shared" si="53"/>
        <v>0</v>
      </c>
      <c r="T31" s="17">
        <f t="shared" si="53"/>
        <v>0</v>
      </c>
      <c r="U31" s="17">
        <f t="shared" si="53"/>
        <v>0</v>
      </c>
      <c r="V31" s="17">
        <f t="shared" si="53"/>
        <v>0</v>
      </c>
      <c r="Z31" s="17"/>
      <c r="AA31" s="19">
        <f t="shared" si="14"/>
        <v>30</v>
      </c>
      <c r="AB31" s="19">
        <f t="shared" si="8"/>
        <v>185</v>
      </c>
      <c r="AC31" s="19">
        <f t="shared" si="15"/>
        <v>8</v>
      </c>
      <c r="AD31" s="21">
        <f t="shared" si="3"/>
        <v>155</v>
      </c>
      <c r="AE31" s="21">
        <f t="shared" si="9"/>
        <v>159</v>
      </c>
      <c r="AF31" s="21">
        <f t="shared" si="4"/>
        <v>163</v>
      </c>
      <c r="AG31" s="21">
        <f t="shared" si="43"/>
        <v>167</v>
      </c>
      <c r="AH31" s="21">
        <f t="shared" si="43"/>
        <v>171</v>
      </c>
      <c r="AI31" s="21">
        <f t="shared" si="43"/>
        <v>175</v>
      </c>
      <c r="AJ31" s="21">
        <f t="shared" si="43"/>
        <v>179</v>
      </c>
      <c r="AK31" s="21">
        <f t="shared" si="43"/>
        <v>183</v>
      </c>
      <c r="AL31" s="21">
        <f t="shared" si="43"/>
        <v>187</v>
      </c>
    </row>
    <row r="32" spans="2:38" ht="14.1" customHeight="1">
      <c r="B32"/>
      <c r="C32"/>
      <c r="D32" s="14"/>
      <c r="E32" s="23"/>
      <c r="F32" s="54"/>
      <c r="G32" s="17">
        <f t="shared" si="0"/>
        <v>0</v>
      </c>
      <c r="H32" s="17">
        <f t="shared" ref="H32:N41" si="54">IF($E32="",0,IF(AND($E32&gt;=$C$3+G$1*$C$4,$E32&lt;$C$3+H$1*$C$4),1,))</f>
        <v>0</v>
      </c>
      <c r="I32" s="17">
        <f t="shared" si="54"/>
        <v>0</v>
      </c>
      <c r="J32" s="17">
        <f t="shared" si="54"/>
        <v>0</v>
      </c>
      <c r="K32" s="17">
        <f t="shared" si="54"/>
        <v>0</v>
      </c>
      <c r="L32" s="17">
        <f t="shared" si="54"/>
        <v>0</v>
      </c>
      <c r="M32" s="17">
        <f t="shared" si="54"/>
        <v>0</v>
      </c>
      <c r="N32" s="17">
        <f t="shared" si="54"/>
        <v>0</v>
      </c>
      <c r="O32" s="17">
        <f t="shared" si="6"/>
        <v>0</v>
      </c>
      <c r="P32" s="17">
        <f t="shared" ref="P32:V32" si="55">IF($F32="",0,IF(AND($F32&gt;=$C$3+O$1*$C$4,$F32&lt;$C$3+P$1*$C$4),1,))</f>
        <v>0</v>
      </c>
      <c r="Q32" s="17">
        <f t="shared" si="55"/>
        <v>0</v>
      </c>
      <c r="R32" s="17">
        <f t="shared" si="55"/>
        <v>0</v>
      </c>
      <c r="S32" s="17">
        <f t="shared" si="55"/>
        <v>0</v>
      </c>
      <c r="T32" s="17">
        <f t="shared" si="55"/>
        <v>0</v>
      </c>
      <c r="U32" s="17">
        <f t="shared" si="55"/>
        <v>0</v>
      </c>
      <c r="V32" s="17">
        <f t="shared" si="55"/>
        <v>0</v>
      </c>
      <c r="Z32" s="17"/>
      <c r="AA32" s="19">
        <f t="shared" si="14"/>
        <v>31</v>
      </c>
      <c r="AB32" s="19">
        <f t="shared" si="8"/>
        <v>186</v>
      </c>
      <c r="AC32" s="19">
        <f t="shared" si="15"/>
        <v>8</v>
      </c>
      <c r="AD32" s="21">
        <f t="shared" si="3"/>
        <v>155</v>
      </c>
      <c r="AE32" s="21">
        <f t="shared" si="9"/>
        <v>159</v>
      </c>
      <c r="AF32" s="21">
        <f t="shared" si="4"/>
        <v>163</v>
      </c>
      <c r="AG32" s="21">
        <f t="shared" si="43"/>
        <v>167</v>
      </c>
      <c r="AH32" s="21">
        <f t="shared" si="43"/>
        <v>171</v>
      </c>
      <c r="AI32" s="21">
        <f t="shared" si="43"/>
        <v>175</v>
      </c>
      <c r="AJ32" s="21">
        <f t="shared" si="43"/>
        <v>179</v>
      </c>
      <c r="AK32" s="21">
        <f t="shared" si="43"/>
        <v>183</v>
      </c>
      <c r="AL32" s="21">
        <f t="shared" si="43"/>
        <v>187</v>
      </c>
    </row>
    <row r="33" spans="2:38" ht="14.1" customHeight="1">
      <c r="B33"/>
      <c r="C33"/>
      <c r="D33" s="14"/>
      <c r="E33" s="23"/>
      <c r="F33" s="54"/>
      <c r="G33" s="17">
        <f t="shared" si="0"/>
        <v>0</v>
      </c>
      <c r="H33" s="17">
        <f t="shared" si="54"/>
        <v>0</v>
      </c>
      <c r="I33" s="17">
        <f t="shared" si="54"/>
        <v>0</v>
      </c>
      <c r="J33" s="17">
        <f t="shared" si="54"/>
        <v>0</v>
      </c>
      <c r="K33" s="17">
        <f t="shared" si="54"/>
        <v>0</v>
      </c>
      <c r="L33" s="17">
        <f t="shared" si="54"/>
        <v>0</v>
      </c>
      <c r="M33" s="17">
        <f t="shared" si="54"/>
        <v>0</v>
      </c>
      <c r="N33" s="17">
        <f t="shared" si="54"/>
        <v>0</v>
      </c>
      <c r="O33" s="17">
        <f t="shared" si="6"/>
        <v>0</v>
      </c>
      <c r="P33" s="17">
        <f t="shared" ref="P33:V33" si="56">IF($F33="",0,IF(AND($F33&gt;=$C$3+O$1*$C$4,$F33&lt;$C$3+P$1*$C$4),1,))</f>
        <v>0</v>
      </c>
      <c r="Q33" s="17">
        <f t="shared" si="56"/>
        <v>0</v>
      </c>
      <c r="R33" s="17">
        <f t="shared" si="56"/>
        <v>0</v>
      </c>
      <c r="S33" s="17">
        <f t="shared" si="56"/>
        <v>0</v>
      </c>
      <c r="T33" s="17">
        <f t="shared" si="56"/>
        <v>0</v>
      </c>
      <c r="U33" s="17">
        <f t="shared" si="56"/>
        <v>0</v>
      </c>
      <c r="V33" s="17">
        <f t="shared" si="56"/>
        <v>0</v>
      </c>
      <c r="Z33" s="17"/>
      <c r="AA33" s="19">
        <f t="shared" si="14"/>
        <v>32</v>
      </c>
      <c r="AB33" s="19">
        <f t="shared" si="8"/>
        <v>187</v>
      </c>
      <c r="AC33" s="19">
        <f t="shared" si="15"/>
        <v>8</v>
      </c>
      <c r="AD33" s="21">
        <f t="shared" si="3"/>
        <v>155</v>
      </c>
      <c r="AE33" s="21">
        <f t="shared" si="9"/>
        <v>159</v>
      </c>
      <c r="AF33" s="21">
        <f t="shared" si="4"/>
        <v>163</v>
      </c>
      <c r="AG33" s="21">
        <f t="shared" ref="AG33:AL42" si="57">IF(AF33="","",IF($AC33+2&gt;AG$1,AF33+INT(($AA33-1)/8)+1,""))</f>
        <v>167</v>
      </c>
      <c r="AH33" s="21">
        <f t="shared" si="57"/>
        <v>171</v>
      </c>
      <c r="AI33" s="21">
        <f t="shared" si="57"/>
        <v>175</v>
      </c>
      <c r="AJ33" s="21">
        <f t="shared" si="57"/>
        <v>179</v>
      </c>
      <c r="AK33" s="21">
        <f t="shared" si="57"/>
        <v>183</v>
      </c>
      <c r="AL33" s="21">
        <f t="shared" si="57"/>
        <v>187</v>
      </c>
    </row>
    <row r="34" spans="2:38" ht="14.1" customHeight="1">
      <c r="B34"/>
      <c r="C34"/>
      <c r="D34" s="14"/>
      <c r="E34" s="23"/>
      <c r="F34" s="54"/>
      <c r="G34" s="17">
        <f t="shared" ref="G34:G51" si="58">IF($E34="",0,IF(AND($E34&gt;=$C$3,$E34&lt;$C$3+$C$4),1,))</f>
        <v>0</v>
      </c>
      <c r="H34" s="17">
        <f t="shared" si="54"/>
        <v>0</v>
      </c>
      <c r="I34" s="17">
        <f t="shared" si="54"/>
        <v>0</v>
      </c>
      <c r="J34" s="17">
        <f t="shared" si="54"/>
        <v>0</v>
      </c>
      <c r="K34" s="17">
        <f t="shared" si="54"/>
        <v>0</v>
      </c>
      <c r="L34" s="17">
        <f t="shared" si="54"/>
        <v>0</v>
      </c>
      <c r="M34" s="17">
        <f t="shared" si="54"/>
        <v>0</v>
      </c>
      <c r="N34" s="17">
        <f t="shared" si="54"/>
        <v>0</v>
      </c>
      <c r="O34" s="17">
        <f t="shared" si="6"/>
        <v>0</v>
      </c>
      <c r="P34" s="17">
        <f t="shared" ref="P34:V34" si="59">IF($F34="",0,IF(AND($F34&gt;=$C$3+O$1*$C$4,$F34&lt;$C$3+P$1*$C$4),1,))</f>
        <v>0</v>
      </c>
      <c r="Q34" s="17">
        <f t="shared" si="59"/>
        <v>0</v>
      </c>
      <c r="R34" s="17">
        <f t="shared" si="59"/>
        <v>0</v>
      </c>
      <c r="S34" s="17">
        <f t="shared" si="59"/>
        <v>0</v>
      </c>
      <c r="T34" s="17">
        <f t="shared" si="59"/>
        <v>0</v>
      </c>
      <c r="U34" s="17">
        <f t="shared" si="59"/>
        <v>0</v>
      </c>
      <c r="V34" s="17">
        <f t="shared" si="59"/>
        <v>0</v>
      </c>
      <c r="Z34" s="17"/>
      <c r="AA34" s="19">
        <f t="shared" si="14"/>
        <v>33</v>
      </c>
      <c r="AB34" s="19">
        <f t="shared" si="8"/>
        <v>188</v>
      </c>
      <c r="AC34" s="19">
        <f t="shared" si="15"/>
        <v>7</v>
      </c>
      <c r="AD34" s="21">
        <f t="shared" ref="AD34:AD51" si="60">$C$3</f>
        <v>155</v>
      </c>
      <c r="AE34" s="21">
        <f t="shared" si="9"/>
        <v>160</v>
      </c>
      <c r="AF34" s="21">
        <f t="shared" si="4"/>
        <v>165</v>
      </c>
      <c r="AG34" s="21">
        <f t="shared" si="57"/>
        <v>170</v>
      </c>
      <c r="AH34" s="21">
        <f t="shared" si="57"/>
        <v>175</v>
      </c>
      <c r="AI34" s="21">
        <f t="shared" si="57"/>
        <v>180</v>
      </c>
      <c r="AJ34" s="21">
        <f t="shared" si="57"/>
        <v>185</v>
      </c>
      <c r="AK34" s="21">
        <f t="shared" si="57"/>
        <v>190</v>
      </c>
      <c r="AL34" s="21" t="str">
        <f t="shared" si="57"/>
        <v/>
      </c>
    </row>
    <row r="35" spans="2:38" ht="14.1" customHeight="1">
      <c r="B35"/>
      <c r="C35"/>
      <c r="D35" s="14"/>
      <c r="E35" s="23"/>
      <c r="F35" s="54"/>
      <c r="G35" s="17">
        <f t="shared" si="58"/>
        <v>0</v>
      </c>
      <c r="H35" s="17">
        <f t="shared" si="54"/>
        <v>0</v>
      </c>
      <c r="I35" s="17">
        <f t="shared" si="54"/>
        <v>0</v>
      </c>
      <c r="J35" s="17">
        <f t="shared" si="54"/>
        <v>0</v>
      </c>
      <c r="K35" s="17">
        <f t="shared" si="54"/>
        <v>0</v>
      </c>
      <c r="L35" s="17">
        <f t="shared" si="54"/>
        <v>0</v>
      </c>
      <c r="M35" s="17">
        <f t="shared" si="54"/>
        <v>0</v>
      </c>
      <c r="N35" s="17">
        <f t="shared" si="54"/>
        <v>0</v>
      </c>
      <c r="O35" s="17">
        <f t="shared" si="6"/>
        <v>0</v>
      </c>
      <c r="P35" s="17">
        <f t="shared" ref="P35:V35" si="61">IF($F35="",0,IF(AND($F35&gt;=$C$3+O$1*$C$4,$F35&lt;$C$3+P$1*$C$4),1,))</f>
        <v>0</v>
      </c>
      <c r="Q35" s="17">
        <f t="shared" si="61"/>
        <v>0</v>
      </c>
      <c r="R35" s="17">
        <f t="shared" si="61"/>
        <v>0</v>
      </c>
      <c r="S35" s="17">
        <f t="shared" si="61"/>
        <v>0</v>
      </c>
      <c r="T35" s="17">
        <f t="shared" si="61"/>
        <v>0</v>
      </c>
      <c r="U35" s="17">
        <f t="shared" si="61"/>
        <v>0</v>
      </c>
      <c r="V35" s="17">
        <f t="shared" si="61"/>
        <v>0</v>
      </c>
      <c r="Z35" s="17"/>
      <c r="AA35" s="19">
        <f t="shared" si="14"/>
        <v>34</v>
      </c>
      <c r="AB35" s="19">
        <f t="shared" si="8"/>
        <v>189</v>
      </c>
      <c r="AC35" s="19">
        <f t="shared" si="15"/>
        <v>7</v>
      </c>
      <c r="AD35" s="21">
        <f t="shared" si="60"/>
        <v>155</v>
      </c>
      <c r="AE35" s="21">
        <f t="shared" si="9"/>
        <v>160</v>
      </c>
      <c r="AF35" s="21">
        <f t="shared" si="4"/>
        <v>165</v>
      </c>
      <c r="AG35" s="21">
        <f t="shared" si="57"/>
        <v>170</v>
      </c>
      <c r="AH35" s="21">
        <f t="shared" si="57"/>
        <v>175</v>
      </c>
      <c r="AI35" s="21">
        <f t="shared" si="57"/>
        <v>180</v>
      </c>
      <c r="AJ35" s="21">
        <f t="shared" si="57"/>
        <v>185</v>
      </c>
      <c r="AK35" s="21">
        <f t="shared" si="57"/>
        <v>190</v>
      </c>
      <c r="AL35" s="21" t="str">
        <f t="shared" si="57"/>
        <v/>
      </c>
    </row>
    <row r="36" spans="2:38" ht="14.1" customHeight="1">
      <c r="B36"/>
      <c r="C36"/>
      <c r="D36" s="14"/>
      <c r="E36" s="23"/>
      <c r="F36" s="54"/>
      <c r="G36" s="17">
        <f t="shared" si="58"/>
        <v>0</v>
      </c>
      <c r="H36" s="17">
        <f t="shared" si="54"/>
        <v>0</v>
      </c>
      <c r="I36" s="17">
        <f t="shared" si="54"/>
        <v>0</v>
      </c>
      <c r="J36" s="17">
        <f t="shared" si="54"/>
        <v>0</v>
      </c>
      <c r="K36" s="17">
        <f t="shared" si="54"/>
        <v>0</v>
      </c>
      <c r="L36" s="17">
        <f t="shared" si="54"/>
        <v>0</v>
      </c>
      <c r="M36" s="17">
        <f t="shared" si="54"/>
        <v>0</v>
      </c>
      <c r="N36" s="17">
        <f t="shared" si="54"/>
        <v>0</v>
      </c>
      <c r="O36" s="17">
        <f t="shared" si="6"/>
        <v>0</v>
      </c>
      <c r="P36" s="17">
        <f t="shared" ref="P36:V36" si="62">IF($F36="",0,IF(AND($F36&gt;=$C$3+O$1*$C$4,$F36&lt;$C$3+P$1*$C$4),1,))</f>
        <v>0</v>
      </c>
      <c r="Q36" s="17">
        <f t="shared" si="62"/>
        <v>0</v>
      </c>
      <c r="R36" s="17">
        <f t="shared" si="62"/>
        <v>0</v>
      </c>
      <c r="S36" s="17">
        <f t="shared" si="62"/>
        <v>0</v>
      </c>
      <c r="T36" s="17">
        <f t="shared" si="62"/>
        <v>0</v>
      </c>
      <c r="U36" s="17">
        <f t="shared" si="62"/>
        <v>0</v>
      </c>
      <c r="V36" s="17">
        <f t="shared" si="62"/>
        <v>0</v>
      </c>
      <c r="Z36" s="17"/>
      <c r="AA36" s="19">
        <f t="shared" si="14"/>
        <v>35</v>
      </c>
      <c r="AB36" s="19">
        <f t="shared" si="8"/>
        <v>190</v>
      </c>
      <c r="AC36" s="19">
        <f t="shared" si="15"/>
        <v>7</v>
      </c>
      <c r="AD36" s="21">
        <f t="shared" si="60"/>
        <v>155</v>
      </c>
      <c r="AE36" s="21">
        <f t="shared" si="9"/>
        <v>160</v>
      </c>
      <c r="AF36" s="21">
        <f t="shared" si="4"/>
        <v>165</v>
      </c>
      <c r="AG36" s="21">
        <f t="shared" si="57"/>
        <v>170</v>
      </c>
      <c r="AH36" s="21">
        <f t="shared" si="57"/>
        <v>175</v>
      </c>
      <c r="AI36" s="21">
        <f t="shared" si="57"/>
        <v>180</v>
      </c>
      <c r="AJ36" s="21">
        <f t="shared" si="57"/>
        <v>185</v>
      </c>
      <c r="AK36" s="21">
        <f t="shared" si="57"/>
        <v>190</v>
      </c>
      <c r="AL36" s="21" t="str">
        <f t="shared" si="57"/>
        <v/>
      </c>
    </row>
    <row r="37" spans="2:38" ht="14.1" customHeight="1">
      <c r="B37"/>
      <c r="C37"/>
      <c r="D37" s="14"/>
      <c r="E37" s="23"/>
      <c r="F37" s="54"/>
      <c r="G37" s="17">
        <f t="shared" si="58"/>
        <v>0</v>
      </c>
      <c r="H37" s="17">
        <f t="shared" si="54"/>
        <v>0</v>
      </c>
      <c r="I37" s="17">
        <f t="shared" si="54"/>
        <v>0</v>
      </c>
      <c r="J37" s="17">
        <f t="shared" si="54"/>
        <v>0</v>
      </c>
      <c r="K37" s="17">
        <f t="shared" si="54"/>
        <v>0</v>
      </c>
      <c r="L37" s="17">
        <f t="shared" si="54"/>
        <v>0</v>
      </c>
      <c r="M37" s="17">
        <f t="shared" si="54"/>
        <v>0</v>
      </c>
      <c r="N37" s="17">
        <f t="shared" si="54"/>
        <v>0</v>
      </c>
      <c r="O37" s="17">
        <f t="shared" si="6"/>
        <v>0</v>
      </c>
      <c r="P37" s="17">
        <f t="shared" ref="P37:V37" si="63">IF($F37="",0,IF(AND($F37&gt;=$C$3+O$1*$C$4,$F37&lt;$C$3+P$1*$C$4),1,))</f>
        <v>0</v>
      </c>
      <c r="Q37" s="17">
        <f t="shared" si="63"/>
        <v>0</v>
      </c>
      <c r="R37" s="17">
        <f t="shared" si="63"/>
        <v>0</v>
      </c>
      <c r="S37" s="17">
        <f t="shared" si="63"/>
        <v>0</v>
      </c>
      <c r="T37" s="17">
        <f t="shared" si="63"/>
        <v>0</v>
      </c>
      <c r="U37" s="17">
        <f t="shared" si="63"/>
        <v>0</v>
      </c>
      <c r="V37" s="17">
        <f t="shared" si="63"/>
        <v>0</v>
      </c>
      <c r="Z37" s="17"/>
      <c r="AA37" s="19">
        <f t="shared" si="14"/>
        <v>36</v>
      </c>
      <c r="AB37" s="19">
        <f t="shared" si="8"/>
        <v>191</v>
      </c>
      <c r="AC37" s="19">
        <f t="shared" si="15"/>
        <v>8</v>
      </c>
      <c r="AD37" s="21">
        <f t="shared" si="60"/>
        <v>155</v>
      </c>
      <c r="AE37" s="21">
        <f t="shared" si="9"/>
        <v>160</v>
      </c>
      <c r="AF37" s="21">
        <f t="shared" si="4"/>
        <v>165</v>
      </c>
      <c r="AG37" s="21">
        <f t="shared" si="57"/>
        <v>170</v>
      </c>
      <c r="AH37" s="21">
        <f t="shared" si="57"/>
        <v>175</v>
      </c>
      <c r="AI37" s="21">
        <f t="shared" si="57"/>
        <v>180</v>
      </c>
      <c r="AJ37" s="21">
        <f t="shared" si="57"/>
        <v>185</v>
      </c>
      <c r="AK37" s="21">
        <f t="shared" si="57"/>
        <v>190</v>
      </c>
      <c r="AL37" s="21">
        <f t="shared" si="57"/>
        <v>195</v>
      </c>
    </row>
    <row r="38" spans="2:38" ht="14.1" customHeight="1">
      <c r="B38"/>
      <c r="C38"/>
      <c r="D38" s="14"/>
      <c r="E38" s="23"/>
      <c r="F38" s="54"/>
      <c r="G38" s="17">
        <f t="shared" si="58"/>
        <v>0</v>
      </c>
      <c r="H38" s="17">
        <f t="shared" si="54"/>
        <v>0</v>
      </c>
      <c r="I38" s="17">
        <f t="shared" si="54"/>
        <v>0</v>
      </c>
      <c r="J38" s="17">
        <f t="shared" si="54"/>
        <v>0</v>
      </c>
      <c r="K38" s="17">
        <f t="shared" si="54"/>
        <v>0</v>
      </c>
      <c r="L38" s="17">
        <f t="shared" si="54"/>
        <v>0</v>
      </c>
      <c r="M38" s="17">
        <f t="shared" si="54"/>
        <v>0</v>
      </c>
      <c r="N38" s="17">
        <f t="shared" si="54"/>
        <v>0</v>
      </c>
      <c r="O38" s="17">
        <f t="shared" si="6"/>
        <v>0</v>
      </c>
      <c r="P38" s="17">
        <f t="shared" ref="P38:V38" si="64">IF($F38="",0,IF(AND($F38&gt;=$C$3+O$1*$C$4,$F38&lt;$C$3+P$1*$C$4),1,))</f>
        <v>0</v>
      </c>
      <c r="Q38" s="17">
        <f t="shared" si="64"/>
        <v>0</v>
      </c>
      <c r="R38" s="17">
        <f t="shared" si="64"/>
        <v>0</v>
      </c>
      <c r="S38" s="17">
        <f t="shared" si="64"/>
        <v>0</v>
      </c>
      <c r="T38" s="17">
        <f t="shared" si="64"/>
        <v>0</v>
      </c>
      <c r="U38" s="17">
        <f t="shared" si="64"/>
        <v>0</v>
      </c>
      <c r="V38" s="17">
        <f t="shared" si="64"/>
        <v>0</v>
      </c>
      <c r="Z38" s="17"/>
      <c r="AA38" s="19">
        <f t="shared" si="14"/>
        <v>37</v>
      </c>
      <c r="AB38" s="19">
        <f t="shared" si="8"/>
        <v>192</v>
      </c>
      <c r="AC38" s="19">
        <f t="shared" si="15"/>
        <v>8</v>
      </c>
      <c r="AD38" s="21">
        <f t="shared" si="60"/>
        <v>155</v>
      </c>
      <c r="AE38" s="21">
        <f t="shared" si="9"/>
        <v>160</v>
      </c>
      <c r="AF38" s="21">
        <f t="shared" si="4"/>
        <v>165</v>
      </c>
      <c r="AG38" s="21">
        <f t="shared" si="57"/>
        <v>170</v>
      </c>
      <c r="AH38" s="21">
        <f t="shared" si="57"/>
        <v>175</v>
      </c>
      <c r="AI38" s="21">
        <f t="shared" si="57"/>
        <v>180</v>
      </c>
      <c r="AJ38" s="21">
        <f t="shared" si="57"/>
        <v>185</v>
      </c>
      <c r="AK38" s="21">
        <f t="shared" si="57"/>
        <v>190</v>
      </c>
      <c r="AL38" s="21">
        <f t="shared" si="57"/>
        <v>195</v>
      </c>
    </row>
    <row r="39" spans="2:38" ht="14.1" customHeight="1">
      <c r="B39"/>
      <c r="C39"/>
      <c r="D39" s="14"/>
      <c r="E39" s="23"/>
      <c r="F39" s="54"/>
      <c r="G39" s="17">
        <f t="shared" si="58"/>
        <v>0</v>
      </c>
      <c r="H39" s="17">
        <f t="shared" si="54"/>
        <v>0</v>
      </c>
      <c r="I39" s="17">
        <f t="shared" si="54"/>
        <v>0</v>
      </c>
      <c r="J39" s="17">
        <f t="shared" si="54"/>
        <v>0</v>
      </c>
      <c r="K39" s="17">
        <f t="shared" si="54"/>
        <v>0</v>
      </c>
      <c r="L39" s="17">
        <f t="shared" si="54"/>
        <v>0</v>
      </c>
      <c r="M39" s="17">
        <f t="shared" si="54"/>
        <v>0</v>
      </c>
      <c r="N39" s="17">
        <f t="shared" si="54"/>
        <v>0</v>
      </c>
      <c r="O39" s="17">
        <f t="shared" si="6"/>
        <v>0</v>
      </c>
      <c r="P39" s="17">
        <f t="shared" ref="P39:V39" si="65">IF($F39="",0,IF(AND($F39&gt;=$C$3+O$1*$C$4,$F39&lt;$C$3+P$1*$C$4),1,))</f>
        <v>0</v>
      </c>
      <c r="Q39" s="17">
        <f t="shared" si="65"/>
        <v>0</v>
      </c>
      <c r="R39" s="17">
        <f t="shared" si="65"/>
        <v>0</v>
      </c>
      <c r="S39" s="17">
        <f t="shared" si="65"/>
        <v>0</v>
      </c>
      <c r="T39" s="17">
        <f t="shared" si="65"/>
        <v>0</v>
      </c>
      <c r="U39" s="17">
        <f t="shared" si="65"/>
        <v>0</v>
      </c>
      <c r="V39" s="17">
        <f t="shared" si="65"/>
        <v>0</v>
      </c>
      <c r="Z39" s="17"/>
      <c r="AA39" s="19">
        <f t="shared" si="14"/>
        <v>38</v>
      </c>
      <c r="AB39" s="19">
        <f t="shared" si="8"/>
        <v>193</v>
      </c>
      <c r="AC39" s="19">
        <f t="shared" si="15"/>
        <v>8</v>
      </c>
      <c r="AD39" s="21">
        <f t="shared" si="60"/>
        <v>155</v>
      </c>
      <c r="AE39" s="21">
        <f t="shared" si="9"/>
        <v>160</v>
      </c>
      <c r="AF39" s="21">
        <f t="shared" si="4"/>
        <v>165</v>
      </c>
      <c r="AG39" s="21">
        <f t="shared" si="57"/>
        <v>170</v>
      </c>
      <c r="AH39" s="21">
        <f t="shared" si="57"/>
        <v>175</v>
      </c>
      <c r="AI39" s="21">
        <f t="shared" si="57"/>
        <v>180</v>
      </c>
      <c r="AJ39" s="21">
        <f t="shared" si="57"/>
        <v>185</v>
      </c>
      <c r="AK39" s="21">
        <f t="shared" si="57"/>
        <v>190</v>
      </c>
      <c r="AL39" s="21">
        <f t="shared" si="57"/>
        <v>195</v>
      </c>
    </row>
    <row r="40" spans="2:38" ht="14.1" customHeight="1">
      <c r="B40"/>
      <c r="C40"/>
      <c r="D40" s="14"/>
      <c r="E40" s="23"/>
      <c r="F40" s="54"/>
      <c r="G40" s="17">
        <f t="shared" si="58"/>
        <v>0</v>
      </c>
      <c r="H40" s="17">
        <f t="shared" si="54"/>
        <v>0</v>
      </c>
      <c r="I40" s="17">
        <f t="shared" si="54"/>
        <v>0</v>
      </c>
      <c r="J40" s="17">
        <f t="shared" si="54"/>
        <v>0</v>
      </c>
      <c r="K40" s="17">
        <f t="shared" si="54"/>
        <v>0</v>
      </c>
      <c r="L40" s="17">
        <f t="shared" si="54"/>
        <v>0</v>
      </c>
      <c r="M40" s="17">
        <f t="shared" si="54"/>
        <v>0</v>
      </c>
      <c r="N40" s="17">
        <f t="shared" si="54"/>
        <v>0</v>
      </c>
      <c r="O40" s="17">
        <f t="shared" si="6"/>
        <v>0</v>
      </c>
      <c r="P40" s="17">
        <f t="shared" ref="P40:V40" si="66">IF($F40="",0,IF(AND($F40&gt;=$C$3+O$1*$C$4,$F40&lt;$C$3+P$1*$C$4),1,))</f>
        <v>0</v>
      </c>
      <c r="Q40" s="17">
        <f t="shared" si="66"/>
        <v>0</v>
      </c>
      <c r="R40" s="17">
        <f t="shared" si="66"/>
        <v>0</v>
      </c>
      <c r="S40" s="17">
        <f t="shared" si="66"/>
        <v>0</v>
      </c>
      <c r="T40" s="17">
        <f t="shared" si="66"/>
        <v>0</v>
      </c>
      <c r="U40" s="17">
        <f t="shared" si="66"/>
        <v>0</v>
      </c>
      <c r="V40" s="17">
        <f t="shared" si="66"/>
        <v>0</v>
      </c>
      <c r="Z40" s="17"/>
      <c r="AA40" s="19">
        <f t="shared" si="14"/>
        <v>39</v>
      </c>
      <c r="AB40" s="19">
        <f t="shared" si="8"/>
        <v>194</v>
      </c>
      <c r="AC40" s="19">
        <f t="shared" si="15"/>
        <v>8</v>
      </c>
      <c r="AD40" s="21">
        <f t="shared" si="60"/>
        <v>155</v>
      </c>
      <c r="AE40" s="21">
        <f t="shared" si="9"/>
        <v>160</v>
      </c>
      <c r="AF40" s="21">
        <f t="shared" si="4"/>
        <v>165</v>
      </c>
      <c r="AG40" s="21">
        <f t="shared" si="57"/>
        <v>170</v>
      </c>
      <c r="AH40" s="21">
        <f t="shared" si="57"/>
        <v>175</v>
      </c>
      <c r="AI40" s="21">
        <f t="shared" si="57"/>
        <v>180</v>
      </c>
      <c r="AJ40" s="21">
        <f t="shared" si="57"/>
        <v>185</v>
      </c>
      <c r="AK40" s="21">
        <f t="shared" si="57"/>
        <v>190</v>
      </c>
      <c r="AL40" s="21">
        <f t="shared" si="57"/>
        <v>195</v>
      </c>
    </row>
    <row r="41" spans="2:38" ht="14.1" customHeight="1">
      <c r="B41"/>
      <c r="C41"/>
      <c r="D41" s="14"/>
      <c r="E41" s="23"/>
      <c r="F41" s="54"/>
      <c r="G41" s="17">
        <f t="shared" si="58"/>
        <v>0</v>
      </c>
      <c r="H41" s="17">
        <f t="shared" si="54"/>
        <v>0</v>
      </c>
      <c r="I41" s="17">
        <f t="shared" si="54"/>
        <v>0</v>
      </c>
      <c r="J41" s="17">
        <f t="shared" si="54"/>
        <v>0</v>
      </c>
      <c r="K41" s="17">
        <f t="shared" si="54"/>
        <v>0</v>
      </c>
      <c r="L41" s="17">
        <f t="shared" si="54"/>
        <v>0</v>
      </c>
      <c r="M41" s="17">
        <f t="shared" si="54"/>
        <v>0</v>
      </c>
      <c r="N41" s="17">
        <f t="shared" si="54"/>
        <v>0</v>
      </c>
      <c r="O41" s="17">
        <f t="shared" si="6"/>
        <v>0</v>
      </c>
      <c r="P41" s="17">
        <f t="shared" ref="P41:V41" si="67">IF($F41="",0,IF(AND($F41&gt;=$C$3+O$1*$C$4,$F41&lt;$C$3+P$1*$C$4),1,))</f>
        <v>0</v>
      </c>
      <c r="Q41" s="17">
        <f t="shared" si="67"/>
        <v>0</v>
      </c>
      <c r="R41" s="17">
        <f t="shared" si="67"/>
        <v>0</v>
      </c>
      <c r="S41" s="17">
        <f t="shared" si="67"/>
        <v>0</v>
      </c>
      <c r="T41" s="17">
        <f t="shared" si="67"/>
        <v>0</v>
      </c>
      <c r="U41" s="17">
        <f t="shared" si="67"/>
        <v>0</v>
      </c>
      <c r="V41" s="17">
        <f t="shared" si="67"/>
        <v>0</v>
      </c>
      <c r="Z41" s="17"/>
      <c r="AA41" s="19">
        <f t="shared" si="14"/>
        <v>40</v>
      </c>
      <c r="AB41" s="19">
        <f t="shared" si="8"/>
        <v>195</v>
      </c>
      <c r="AC41" s="19">
        <f t="shared" si="15"/>
        <v>8</v>
      </c>
      <c r="AD41" s="21">
        <f t="shared" si="60"/>
        <v>155</v>
      </c>
      <c r="AE41" s="21">
        <f t="shared" si="9"/>
        <v>160</v>
      </c>
      <c r="AF41" s="21">
        <f t="shared" si="4"/>
        <v>165</v>
      </c>
      <c r="AG41" s="21">
        <f t="shared" si="57"/>
        <v>170</v>
      </c>
      <c r="AH41" s="21">
        <f t="shared" si="57"/>
        <v>175</v>
      </c>
      <c r="AI41" s="21">
        <f t="shared" si="57"/>
        <v>180</v>
      </c>
      <c r="AJ41" s="21">
        <f t="shared" si="57"/>
        <v>185</v>
      </c>
      <c r="AK41" s="21">
        <f t="shared" si="57"/>
        <v>190</v>
      </c>
      <c r="AL41" s="21">
        <f t="shared" si="57"/>
        <v>195</v>
      </c>
    </row>
    <row r="42" spans="2:38" ht="14.1" customHeight="1">
      <c r="B42"/>
      <c r="C42"/>
      <c r="D42" s="14"/>
      <c r="E42" s="23"/>
      <c r="F42" s="54"/>
      <c r="G42" s="17">
        <f t="shared" si="58"/>
        <v>0</v>
      </c>
      <c r="H42" s="17">
        <f t="shared" ref="H42:N51" si="68">IF($E42="",0,IF(AND($E42&gt;=$C$3+G$1*$C$4,$E42&lt;$C$3+H$1*$C$4),1,))</f>
        <v>0</v>
      </c>
      <c r="I42" s="17">
        <f t="shared" si="68"/>
        <v>0</v>
      </c>
      <c r="J42" s="17">
        <f t="shared" si="68"/>
        <v>0</v>
      </c>
      <c r="K42" s="17">
        <f t="shared" si="68"/>
        <v>0</v>
      </c>
      <c r="L42" s="17">
        <f t="shared" si="68"/>
        <v>0</v>
      </c>
      <c r="M42" s="17">
        <f t="shared" si="68"/>
        <v>0</v>
      </c>
      <c r="N42" s="17">
        <f t="shared" si="68"/>
        <v>0</v>
      </c>
      <c r="O42" s="17">
        <f t="shared" si="6"/>
        <v>0</v>
      </c>
      <c r="P42" s="17">
        <f t="shared" ref="P42:V42" si="69">IF($F42="",0,IF(AND($F42&gt;=$C$3+O$1*$C$4,$F42&lt;$C$3+P$1*$C$4),1,))</f>
        <v>0</v>
      </c>
      <c r="Q42" s="17">
        <f t="shared" si="69"/>
        <v>0</v>
      </c>
      <c r="R42" s="17">
        <f t="shared" si="69"/>
        <v>0</v>
      </c>
      <c r="S42" s="17">
        <f t="shared" si="69"/>
        <v>0</v>
      </c>
      <c r="T42" s="17">
        <f t="shared" si="69"/>
        <v>0</v>
      </c>
      <c r="U42" s="17">
        <f t="shared" si="69"/>
        <v>0</v>
      </c>
      <c r="V42" s="17">
        <f t="shared" si="69"/>
        <v>0</v>
      </c>
      <c r="Z42" s="17"/>
      <c r="AA42" s="19">
        <f t="shared" si="14"/>
        <v>41</v>
      </c>
      <c r="AB42" s="19">
        <f t="shared" si="8"/>
        <v>196</v>
      </c>
      <c r="AC42" s="19">
        <f t="shared" si="15"/>
        <v>7</v>
      </c>
      <c r="AD42" s="21">
        <f t="shared" si="60"/>
        <v>155</v>
      </c>
      <c r="AE42" s="21">
        <f t="shared" si="9"/>
        <v>161</v>
      </c>
      <c r="AF42" s="21">
        <f t="shared" si="4"/>
        <v>167</v>
      </c>
      <c r="AG42" s="21">
        <f t="shared" si="57"/>
        <v>173</v>
      </c>
      <c r="AH42" s="21">
        <f t="shared" si="57"/>
        <v>179</v>
      </c>
      <c r="AI42" s="21">
        <f t="shared" si="57"/>
        <v>185</v>
      </c>
      <c r="AJ42" s="21">
        <f t="shared" si="57"/>
        <v>191</v>
      </c>
      <c r="AK42" s="21">
        <f t="shared" si="57"/>
        <v>197</v>
      </c>
      <c r="AL42" s="21" t="str">
        <f t="shared" si="57"/>
        <v/>
      </c>
    </row>
    <row r="43" spans="2:38" ht="14.1" customHeight="1">
      <c r="B43"/>
      <c r="C43"/>
      <c r="D43" s="14"/>
      <c r="E43" s="23"/>
      <c r="F43" s="54"/>
      <c r="G43" s="17">
        <f t="shared" si="58"/>
        <v>0</v>
      </c>
      <c r="H43" s="17">
        <f t="shared" si="68"/>
        <v>0</v>
      </c>
      <c r="I43" s="17">
        <f t="shared" si="68"/>
        <v>0</v>
      </c>
      <c r="J43" s="17">
        <f t="shared" si="68"/>
        <v>0</v>
      </c>
      <c r="K43" s="17">
        <f t="shared" si="68"/>
        <v>0</v>
      </c>
      <c r="L43" s="17">
        <f t="shared" si="68"/>
        <v>0</v>
      </c>
      <c r="M43" s="17">
        <f t="shared" si="68"/>
        <v>0</v>
      </c>
      <c r="N43" s="17">
        <f t="shared" si="68"/>
        <v>0</v>
      </c>
      <c r="O43" s="17">
        <f t="shared" si="6"/>
        <v>0</v>
      </c>
      <c r="P43" s="17">
        <f t="shared" ref="P43:V43" si="70">IF($F43="",0,IF(AND($F43&gt;=$C$3+O$1*$C$4,$F43&lt;$C$3+P$1*$C$4),1,))</f>
        <v>0</v>
      </c>
      <c r="Q43" s="17">
        <f t="shared" si="70"/>
        <v>0</v>
      </c>
      <c r="R43" s="17">
        <f t="shared" si="70"/>
        <v>0</v>
      </c>
      <c r="S43" s="17">
        <f t="shared" si="70"/>
        <v>0</v>
      </c>
      <c r="T43" s="17">
        <f t="shared" si="70"/>
        <v>0</v>
      </c>
      <c r="U43" s="17">
        <f t="shared" si="70"/>
        <v>0</v>
      </c>
      <c r="V43" s="17">
        <f t="shared" si="70"/>
        <v>0</v>
      </c>
      <c r="Z43" s="17"/>
      <c r="AA43" s="19">
        <f t="shared" si="14"/>
        <v>42</v>
      </c>
      <c r="AB43" s="19">
        <f t="shared" si="8"/>
        <v>197</v>
      </c>
      <c r="AC43" s="19">
        <f t="shared" si="15"/>
        <v>7</v>
      </c>
      <c r="AD43" s="21">
        <f t="shared" si="60"/>
        <v>155</v>
      </c>
      <c r="AE43" s="21">
        <f t="shared" si="9"/>
        <v>161</v>
      </c>
      <c r="AF43" s="21">
        <f t="shared" si="4"/>
        <v>167</v>
      </c>
      <c r="AG43" s="21">
        <f t="shared" ref="AG43:AL49" si="71">IF(AF43="","",IF($AC43+2&gt;AG$1,AF43+INT(($AA43-1)/8)+1,""))</f>
        <v>173</v>
      </c>
      <c r="AH43" s="21">
        <f t="shared" si="71"/>
        <v>179</v>
      </c>
      <c r="AI43" s="21">
        <f t="shared" si="71"/>
        <v>185</v>
      </c>
      <c r="AJ43" s="21">
        <f t="shared" si="71"/>
        <v>191</v>
      </c>
      <c r="AK43" s="21">
        <f t="shared" si="71"/>
        <v>197</v>
      </c>
      <c r="AL43" s="21" t="str">
        <f t="shared" si="71"/>
        <v/>
      </c>
    </row>
    <row r="44" spans="2:38" ht="14.1" customHeight="1">
      <c r="B44"/>
      <c r="C44"/>
      <c r="D44" s="14"/>
      <c r="E44" s="23"/>
      <c r="F44" s="54"/>
      <c r="G44" s="17">
        <f t="shared" si="58"/>
        <v>0</v>
      </c>
      <c r="H44" s="17">
        <f t="shared" si="68"/>
        <v>0</v>
      </c>
      <c r="I44" s="17">
        <f t="shared" si="68"/>
        <v>0</v>
      </c>
      <c r="J44" s="17">
        <f t="shared" si="68"/>
        <v>0</v>
      </c>
      <c r="K44" s="17">
        <f t="shared" si="68"/>
        <v>0</v>
      </c>
      <c r="L44" s="17">
        <f t="shared" si="68"/>
        <v>0</v>
      </c>
      <c r="M44" s="17">
        <f t="shared" si="68"/>
        <v>0</v>
      </c>
      <c r="N44" s="17">
        <f t="shared" si="68"/>
        <v>0</v>
      </c>
      <c r="O44" s="17">
        <f t="shared" si="6"/>
        <v>0</v>
      </c>
      <c r="P44" s="17">
        <f t="shared" ref="P44:V44" si="72">IF($F44="",0,IF(AND($F44&gt;=$C$3+O$1*$C$4,$F44&lt;$C$3+P$1*$C$4),1,))</f>
        <v>0</v>
      </c>
      <c r="Q44" s="17">
        <f t="shared" si="72"/>
        <v>0</v>
      </c>
      <c r="R44" s="17">
        <f t="shared" si="72"/>
        <v>0</v>
      </c>
      <c r="S44" s="17">
        <f t="shared" si="72"/>
        <v>0</v>
      </c>
      <c r="T44" s="17">
        <f t="shared" si="72"/>
        <v>0</v>
      </c>
      <c r="U44" s="17">
        <f t="shared" si="72"/>
        <v>0</v>
      </c>
      <c r="V44" s="17">
        <f t="shared" si="72"/>
        <v>0</v>
      </c>
      <c r="Z44" s="17"/>
      <c r="AA44" s="19">
        <f t="shared" si="14"/>
        <v>43</v>
      </c>
      <c r="AB44" s="19">
        <f t="shared" si="8"/>
        <v>198</v>
      </c>
      <c r="AC44" s="19">
        <f t="shared" si="15"/>
        <v>8</v>
      </c>
      <c r="AD44" s="21">
        <f t="shared" si="60"/>
        <v>155</v>
      </c>
      <c r="AE44" s="21">
        <f t="shared" si="9"/>
        <v>161</v>
      </c>
      <c r="AF44" s="21">
        <f t="shared" si="4"/>
        <v>167</v>
      </c>
      <c r="AG44" s="21">
        <f t="shared" si="71"/>
        <v>173</v>
      </c>
      <c r="AH44" s="21">
        <f t="shared" si="71"/>
        <v>179</v>
      </c>
      <c r="AI44" s="21">
        <f t="shared" si="71"/>
        <v>185</v>
      </c>
      <c r="AJ44" s="21">
        <f t="shared" si="71"/>
        <v>191</v>
      </c>
      <c r="AK44" s="21">
        <f t="shared" si="71"/>
        <v>197</v>
      </c>
      <c r="AL44" s="21">
        <f t="shared" si="71"/>
        <v>203</v>
      </c>
    </row>
    <row r="45" spans="2:38" ht="14.1" customHeight="1">
      <c r="B45"/>
      <c r="C45"/>
      <c r="D45" s="14"/>
      <c r="E45" s="23"/>
      <c r="F45" s="54"/>
      <c r="G45" s="17">
        <f t="shared" si="58"/>
        <v>0</v>
      </c>
      <c r="H45" s="17">
        <f t="shared" si="68"/>
        <v>0</v>
      </c>
      <c r="I45" s="17">
        <f t="shared" si="68"/>
        <v>0</v>
      </c>
      <c r="J45" s="17">
        <f t="shared" si="68"/>
        <v>0</v>
      </c>
      <c r="K45" s="17">
        <f t="shared" si="68"/>
        <v>0</v>
      </c>
      <c r="L45" s="17">
        <f t="shared" si="68"/>
        <v>0</v>
      </c>
      <c r="M45" s="17">
        <f t="shared" si="68"/>
        <v>0</v>
      </c>
      <c r="N45" s="17">
        <f t="shared" si="68"/>
        <v>0</v>
      </c>
      <c r="O45" s="17">
        <f t="shared" si="6"/>
        <v>0</v>
      </c>
      <c r="P45" s="17">
        <f t="shared" ref="P45:V45" si="73">IF($F45="",0,IF(AND($F45&gt;=$C$3+O$1*$C$4,$F45&lt;$C$3+P$1*$C$4),1,))</f>
        <v>0</v>
      </c>
      <c r="Q45" s="17">
        <f t="shared" si="73"/>
        <v>0</v>
      </c>
      <c r="R45" s="17">
        <f t="shared" si="73"/>
        <v>0</v>
      </c>
      <c r="S45" s="17">
        <f t="shared" si="73"/>
        <v>0</v>
      </c>
      <c r="T45" s="17">
        <f t="shared" si="73"/>
        <v>0</v>
      </c>
      <c r="U45" s="17">
        <f t="shared" si="73"/>
        <v>0</v>
      </c>
      <c r="V45" s="17">
        <f t="shared" si="73"/>
        <v>0</v>
      </c>
      <c r="Z45" s="17"/>
      <c r="AA45" s="19">
        <f t="shared" si="14"/>
        <v>44</v>
      </c>
      <c r="AB45" s="19">
        <f t="shared" si="8"/>
        <v>199</v>
      </c>
      <c r="AC45" s="19">
        <f t="shared" si="15"/>
        <v>8</v>
      </c>
      <c r="AD45" s="21">
        <f t="shared" si="60"/>
        <v>155</v>
      </c>
      <c r="AE45" s="21">
        <f t="shared" si="9"/>
        <v>161</v>
      </c>
      <c r="AF45" s="21">
        <f t="shared" si="4"/>
        <v>167</v>
      </c>
      <c r="AG45" s="21">
        <f t="shared" si="71"/>
        <v>173</v>
      </c>
      <c r="AH45" s="21">
        <f t="shared" si="71"/>
        <v>179</v>
      </c>
      <c r="AI45" s="21">
        <f t="shared" si="71"/>
        <v>185</v>
      </c>
      <c r="AJ45" s="21">
        <f t="shared" si="71"/>
        <v>191</v>
      </c>
      <c r="AK45" s="21">
        <f t="shared" si="71"/>
        <v>197</v>
      </c>
      <c r="AL45" s="21">
        <f t="shared" si="71"/>
        <v>203</v>
      </c>
    </row>
    <row r="46" spans="2:38" ht="14.1" customHeight="1">
      <c r="B46"/>
      <c r="C46"/>
      <c r="D46" s="14"/>
      <c r="E46" s="23"/>
      <c r="F46" s="54"/>
      <c r="G46" s="17">
        <f t="shared" si="58"/>
        <v>0</v>
      </c>
      <c r="H46" s="17">
        <f t="shared" si="68"/>
        <v>0</v>
      </c>
      <c r="I46" s="17">
        <f t="shared" si="68"/>
        <v>0</v>
      </c>
      <c r="J46" s="17">
        <f t="shared" si="68"/>
        <v>0</v>
      </c>
      <c r="K46" s="17">
        <f t="shared" si="68"/>
        <v>0</v>
      </c>
      <c r="L46" s="17">
        <f t="shared" si="68"/>
        <v>0</v>
      </c>
      <c r="M46" s="17">
        <f t="shared" si="68"/>
        <v>0</v>
      </c>
      <c r="N46" s="17">
        <f t="shared" si="68"/>
        <v>0</v>
      </c>
      <c r="O46" s="17">
        <f t="shared" si="6"/>
        <v>0</v>
      </c>
      <c r="P46" s="17">
        <f t="shared" ref="P46:V46" si="74">IF($F46="",0,IF(AND($F46&gt;=$C$3+O$1*$C$4,$F46&lt;$C$3+P$1*$C$4),1,))</f>
        <v>0</v>
      </c>
      <c r="Q46" s="17">
        <f t="shared" si="74"/>
        <v>0</v>
      </c>
      <c r="R46" s="17">
        <f t="shared" si="74"/>
        <v>0</v>
      </c>
      <c r="S46" s="17">
        <f t="shared" si="74"/>
        <v>0</v>
      </c>
      <c r="T46" s="17">
        <f t="shared" si="74"/>
        <v>0</v>
      </c>
      <c r="U46" s="17">
        <f t="shared" si="74"/>
        <v>0</v>
      </c>
      <c r="V46" s="17">
        <f t="shared" si="74"/>
        <v>0</v>
      </c>
      <c r="Z46" s="17"/>
      <c r="AA46" s="19">
        <f t="shared" si="14"/>
        <v>45</v>
      </c>
      <c r="AB46" s="19">
        <f t="shared" si="8"/>
        <v>200</v>
      </c>
      <c r="AC46" s="19">
        <f t="shared" si="15"/>
        <v>8</v>
      </c>
      <c r="AD46" s="21">
        <f t="shared" si="60"/>
        <v>155</v>
      </c>
      <c r="AE46" s="21">
        <f t="shared" si="9"/>
        <v>161</v>
      </c>
      <c r="AF46" s="21">
        <f t="shared" si="4"/>
        <v>167</v>
      </c>
      <c r="AG46" s="21">
        <f t="shared" si="71"/>
        <v>173</v>
      </c>
      <c r="AH46" s="21">
        <f t="shared" si="71"/>
        <v>179</v>
      </c>
      <c r="AI46" s="21">
        <f t="shared" si="71"/>
        <v>185</v>
      </c>
      <c r="AJ46" s="21">
        <f t="shared" si="71"/>
        <v>191</v>
      </c>
      <c r="AK46" s="21">
        <f t="shared" si="71"/>
        <v>197</v>
      </c>
      <c r="AL46" s="21">
        <f t="shared" si="71"/>
        <v>203</v>
      </c>
    </row>
    <row r="47" spans="2:38" ht="14.1" customHeight="1">
      <c r="B47"/>
      <c r="C47"/>
      <c r="D47" s="14"/>
      <c r="E47" s="23"/>
      <c r="F47" s="54"/>
      <c r="G47" s="17">
        <f t="shared" si="58"/>
        <v>0</v>
      </c>
      <c r="H47" s="17">
        <f t="shared" si="68"/>
        <v>0</v>
      </c>
      <c r="I47" s="17">
        <f t="shared" si="68"/>
        <v>0</v>
      </c>
      <c r="J47" s="17">
        <f t="shared" si="68"/>
        <v>0</v>
      </c>
      <c r="K47" s="17">
        <f t="shared" si="68"/>
        <v>0</v>
      </c>
      <c r="L47" s="17">
        <f t="shared" si="68"/>
        <v>0</v>
      </c>
      <c r="M47" s="17">
        <f t="shared" si="68"/>
        <v>0</v>
      </c>
      <c r="N47" s="17">
        <f t="shared" si="68"/>
        <v>0</v>
      </c>
      <c r="O47" s="17">
        <f t="shared" si="6"/>
        <v>0</v>
      </c>
      <c r="P47" s="17">
        <f t="shared" ref="P47:V47" si="75">IF($F47="",0,IF(AND($F47&gt;=$C$3+O$1*$C$4,$F47&lt;$C$3+P$1*$C$4),1,))</f>
        <v>0</v>
      </c>
      <c r="Q47" s="17">
        <f t="shared" si="75"/>
        <v>0</v>
      </c>
      <c r="R47" s="17">
        <f t="shared" si="75"/>
        <v>0</v>
      </c>
      <c r="S47" s="17">
        <f t="shared" si="75"/>
        <v>0</v>
      </c>
      <c r="T47" s="17">
        <f t="shared" si="75"/>
        <v>0</v>
      </c>
      <c r="U47" s="17">
        <f t="shared" si="75"/>
        <v>0</v>
      </c>
      <c r="V47" s="17">
        <f t="shared" si="75"/>
        <v>0</v>
      </c>
      <c r="Z47" s="17"/>
      <c r="AA47" s="19">
        <f t="shared" si="14"/>
        <v>46</v>
      </c>
      <c r="AB47" s="19">
        <f t="shared" si="8"/>
        <v>201</v>
      </c>
      <c r="AC47" s="19">
        <f t="shared" si="15"/>
        <v>8</v>
      </c>
      <c r="AD47" s="21">
        <f t="shared" si="60"/>
        <v>155</v>
      </c>
      <c r="AE47" s="21">
        <f t="shared" si="9"/>
        <v>161</v>
      </c>
      <c r="AF47" s="21">
        <f t="shared" si="4"/>
        <v>167</v>
      </c>
      <c r="AG47" s="21">
        <f t="shared" si="71"/>
        <v>173</v>
      </c>
      <c r="AH47" s="21">
        <f t="shared" si="71"/>
        <v>179</v>
      </c>
      <c r="AI47" s="21">
        <f t="shared" si="71"/>
        <v>185</v>
      </c>
      <c r="AJ47" s="21">
        <f t="shared" si="71"/>
        <v>191</v>
      </c>
      <c r="AK47" s="21">
        <f t="shared" si="71"/>
        <v>197</v>
      </c>
      <c r="AL47" s="21">
        <f t="shared" si="71"/>
        <v>203</v>
      </c>
    </row>
    <row r="48" spans="2:38" ht="14.1" customHeight="1">
      <c r="B48"/>
      <c r="C48"/>
      <c r="D48" s="14"/>
      <c r="E48" s="23"/>
      <c r="F48" s="54"/>
      <c r="G48" s="17">
        <f t="shared" si="58"/>
        <v>0</v>
      </c>
      <c r="H48" s="17">
        <f t="shared" si="68"/>
        <v>0</v>
      </c>
      <c r="I48" s="17">
        <f t="shared" si="68"/>
        <v>0</v>
      </c>
      <c r="J48" s="17">
        <f t="shared" si="68"/>
        <v>0</v>
      </c>
      <c r="K48" s="17">
        <f t="shared" si="68"/>
        <v>0</v>
      </c>
      <c r="L48" s="17">
        <f t="shared" si="68"/>
        <v>0</v>
      </c>
      <c r="M48" s="17">
        <f t="shared" si="68"/>
        <v>0</v>
      </c>
      <c r="N48" s="17">
        <f t="shared" si="68"/>
        <v>0</v>
      </c>
      <c r="O48" s="17">
        <f t="shared" si="6"/>
        <v>0</v>
      </c>
      <c r="P48" s="17">
        <f t="shared" ref="P48:V48" si="76">IF($F48="",0,IF(AND($F48&gt;=$C$3+O$1*$C$4,$F48&lt;$C$3+P$1*$C$4),1,))</f>
        <v>0</v>
      </c>
      <c r="Q48" s="17">
        <f t="shared" si="76"/>
        <v>0</v>
      </c>
      <c r="R48" s="17">
        <f t="shared" si="76"/>
        <v>0</v>
      </c>
      <c r="S48" s="17">
        <f t="shared" si="76"/>
        <v>0</v>
      </c>
      <c r="T48" s="17">
        <f t="shared" si="76"/>
        <v>0</v>
      </c>
      <c r="U48" s="17">
        <f t="shared" si="76"/>
        <v>0</v>
      </c>
      <c r="V48" s="17">
        <f t="shared" si="76"/>
        <v>0</v>
      </c>
      <c r="Z48" s="17"/>
      <c r="AA48" s="19">
        <f t="shared" si="14"/>
        <v>47</v>
      </c>
      <c r="AB48" s="19">
        <f t="shared" si="8"/>
        <v>202</v>
      </c>
      <c r="AC48" s="19">
        <f t="shared" si="15"/>
        <v>8</v>
      </c>
      <c r="AD48" s="21">
        <f t="shared" si="60"/>
        <v>155</v>
      </c>
      <c r="AE48" s="21">
        <f t="shared" si="9"/>
        <v>161</v>
      </c>
      <c r="AF48" s="21">
        <f t="shared" si="4"/>
        <v>167</v>
      </c>
      <c r="AG48" s="21">
        <f t="shared" si="71"/>
        <v>173</v>
      </c>
      <c r="AH48" s="21">
        <f t="shared" si="71"/>
        <v>179</v>
      </c>
      <c r="AI48" s="21">
        <f t="shared" si="71"/>
        <v>185</v>
      </c>
      <c r="AJ48" s="21">
        <f t="shared" si="71"/>
        <v>191</v>
      </c>
      <c r="AK48" s="21">
        <f t="shared" si="71"/>
        <v>197</v>
      </c>
      <c r="AL48" s="21">
        <f t="shared" si="71"/>
        <v>203</v>
      </c>
    </row>
    <row r="49" spans="2:38" ht="14.1" customHeight="1">
      <c r="B49"/>
      <c r="C49"/>
      <c r="D49" s="14"/>
      <c r="E49" s="23"/>
      <c r="F49" s="54"/>
      <c r="G49" s="17">
        <f t="shared" si="58"/>
        <v>0</v>
      </c>
      <c r="H49" s="17">
        <f t="shared" si="68"/>
        <v>0</v>
      </c>
      <c r="I49" s="17">
        <f t="shared" si="68"/>
        <v>0</v>
      </c>
      <c r="J49" s="17">
        <f t="shared" si="68"/>
        <v>0</v>
      </c>
      <c r="K49" s="17">
        <f t="shared" si="68"/>
        <v>0</v>
      </c>
      <c r="L49" s="17">
        <f t="shared" si="68"/>
        <v>0</v>
      </c>
      <c r="M49" s="17">
        <f t="shared" si="68"/>
        <v>0</v>
      </c>
      <c r="N49" s="17">
        <f t="shared" si="68"/>
        <v>0</v>
      </c>
      <c r="O49" s="17">
        <f t="shared" si="6"/>
        <v>0</v>
      </c>
      <c r="P49" s="17">
        <f t="shared" ref="P49:V49" si="77">IF($F49="",0,IF(AND($F49&gt;=$C$3+O$1*$C$4,$F49&lt;$C$3+P$1*$C$4),1,))</f>
        <v>0</v>
      </c>
      <c r="Q49" s="17">
        <f t="shared" si="77"/>
        <v>0</v>
      </c>
      <c r="R49" s="17">
        <f t="shared" si="77"/>
        <v>0</v>
      </c>
      <c r="S49" s="17">
        <f t="shared" si="77"/>
        <v>0</v>
      </c>
      <c r="T49" s="17">
        <f t="shared" si="77"/>
        <v>0</v>
      </c>
      <c r="U49" s="17">
        <f t="shared" si="77"/>
        <v>0</v>
      </c>
      <c r="V49" s="17">
        <f t="shared" si="77"/>
        <v>0</v>
      </c>
      <c r="Z49" s="17"/>
      <c r="AA49" s="19">
        <f t="shared" si="14"/>
        <v>48</v>
      </c>
      <c r="AB49" s="19">
        <f t="shared" si="8"/>
        <v>203</v>
      </c>
      <c r="AC49" s="19">
        <f t="shared" si="15"/>
        <v>8</v>
      </c>
      <c r="AD49" s="21">
        <f t="shared" si="60"/>
        <v>155</v>
      </c>
      <c r="AE49" s="21">
        <f t="shared" si="9"/>
        <v>161</v>
      </c>
      <c r="AF49" s="21">
        <f t="shared" si="4"/>
        <v>167</v>
      </c>
      <c r="AG49" s="21">
        <f t="shared" si="71"/>
        <v>173</v>
      </c>
      <c r="AH49" s="21">
        <f t="shared" si="71"/>
        <v>179</v>
      </c>
      <c r="AI49" s="21">
        <f t="shared" si="71"/>
        <v>185</v>
      </c>
      <c r="AJ49" s="21">
        <f t="shared" si="71"/>
        <v>191</v>
      </c>
      <c r="AK49" s="21">
        <f t="shared" si="71"/>
        <v>197</v>
      </c>
      <c r="AL49" s="21">
        <f t="shared" si="71"/>
        <v>203</v>
      </c>
    </row>
    <row r="50" spans="2:38" ht="14.1" customHeight="1">
      <c r="B50"/>
      <c r="C50"/>
      <c r="D50" s="14"/>
      <c r="E50" s="23"/>
      <c r="F50" s="54"/>
      <c r="G50" s="17">
        <f t="shared" si="58"/>
        <v>0</v>
      </c>
      <c r="H50" s="17">
        <f t="shared" si="68"/>
        <v>0</v>
      </c>
      <c r="I50" s="17">
        <f t="shared" si="68"/>
        <v>0</v>
      </c>
      <c r="J50" s="17">
        <f t="shared" si="68"/>
        <v>0</v>
      </c>
      <c r="K50" s="17">
        <f t="shared" si="68"/>
        <v>0</v>
      </c>
      <c r="L50" s="17">
        <f t="shared" si="68"/>
        <v>0</v>
      </c>
      <c r="M50" s="17">
        <f t="shared" si="68"/>
        <v>0</v>
      </c>
      <c r="N50" s="17">
        <f t="shared" si="68"/>
        <v>0</v>
      </c>
      <c r="O50" s="17">
        <f t="shared" si="6"/>
        <v>0</v>
      </c>
      <c r="P50" s="17">
        <f t="shared" ref="P50:V50" si="78">IF($F50="",0,IF(AND($F50&gt;=$C$3+O$1*$C$4,$F50&lt;$C$3+P$1*$C$4),1,))</f>
        <v>0</v>
      </c>
      <c r="Q50" s="17">
        <f t="shared" si="78"/>
        <v>0</v>
      </c>
      <c r="R50" s="17">
        <f t="shared" si="78"/>
        <v>0</v>
      </c>
      <c r="S50" s="17">
        <f t="shared" si="78"/>
        <v>0</v>
      </c>
      <c r="T50" s="17">
        <f t="shared" si="78"/>
        <v>0</v>
      </c>
      <c r="U50" s="17">
        <f t="shared" si="78"/>
        <v>0</v>
      </c>
      <c r="V50" s="17">
        <f t="shared" si="78"/>
        <v>0</v>
      </c>
      <c r="Z50" s="17"/>
      <c r="AA50" s="19">
        <f>AA49+1</f>
        <v>49</v>
      </c>
      <c r="AB50" s="19">
        <f t="shared" si="8"/>
        <v>204</v>
      </c>
      <c r="AC50" s="19">
        <f t="shared" si="15"/>
        <v>7</v>
      </c>
      <c r="AD50" s="21">
        <f t="shared" si="60"/>
        <v>155</v>
      </c>
      <c r="AE50" s="21">
        <f t="shared" si="9"/>
        <v>162</v>
      </c>
      <c r="AF50" s="21">
        <f t="shared" ref="AF50:AL50" si="79">IF(AE50="","",IF($AC50+2&gt;AF$1,AE50+INT(($AA50-1)/8)+1,""))</f>
        <v>169</v>
      </c>
      <c r="AG50" s="21">
        <f t="shared" si="79"/>
        <v>176</v>
      </c>
      <c r="AH50" s="21">
        <f t="shared" si="79"/>
        <v>183</v>
      </c>
      <c r="AI50" s="21">
        <f t="shared" si="79"/>
        <v>190</v>
      </c>
      <c r="AJ50" s="21">
        <f t="shared" si="79"/>
        <v>197</v>
      </c>
      <c r="AK50" s="21">
        <f t="shared" si="79"/>
        <v>204</v>
      </c>
      <c r="AL50" s="21" t="str">
        <f t="shared" si="79"/>
        <v/>
      </c>
    </row>
    <row r="51" spans="2:38" ht="14.1" customHeight="1">
      <c r="B51"/>
      <c r="C51"/>
      <c r="D51" s="14"/>
      <c r="E51" s="24"/>
      <c r="F51" s="55"/>
      <c r="G51" s="17">
        <f t="shared" si="58"/>
        <v>0</v>
      </c>
      <c r="H51" s="17">
        <f t="shared" si="68"/>
        <v>0</v>
      </c>
      <c r="I51" s="17">
        <f t="shared" si="68"/>
        <v>0</v>
      </c>
      <c r="J51" s="17">
        <f t="shared" si="68"/>
        <v>0</v>
      </c>
      <c r="K51" s="17">
        <f t="shared" si="68"/>
        <v>0</v>
      </c>
      <c r="L51" s="17">
        <f t="shared" si="68"/>
        <v>0</v>
      </c>
      <c r="M51" s="17">
        <f t="shared" si="68"/>
        <v>0</v>
      </c>
      <c r="N51" s="17">
        <f t="shared" si="68"/>
        <v>0</v>
      </c>
      <c r="O51" s="17">
        <f t="shared" si="6"/>
        <v>0</v>
      </c>
      <c r="P51" s="17">
        <f t="shared" ref="P51:V51" si="80">IF($F51="",0,IF(AND($F51&gt;=$C$3+O$1*$C$4,$F51&lt;$C$3+P$1*$C$4),1,))</f>
        <v>0</v>
      </c>
      <c r="Q51" s="17">
        <f t="shared" si="80"/>
        <v>0</v>
      </c>
      <c r="R51" s="17">
        <f t="shared" si="80"/>
        <v>0</v>
      </c>
      <c r="S51" s="17">
        <f t="shared" si="80"/>
        <v>0</v>
      </c>
      <c r="T51" s="17">
        <f t="shared" si="80"/>
        <v>0</v>
      </c>
      <c r="U51" s="17">
        <f t="shared" si="80"/>
        <v>0</v>
      </c>
      <c r="V51" s="17">
        <f t="shared" si="80"/>
        <v>0</v>
      </c>
      <c r="Z51" s="17"/>
      <c r="AA51" s="19">
        <f>AA50+1</f>
        <v>50</v>
      </c>
      <c r="AB51" s="19">
        <f t="shared" si="8"/>
        <v>205</v>
      </c>
      <c r="AC51" s="19">
        <f t="shared" si="15"/>
        <v>8</v>
      </c>
      <c r="AD51" s="21">
        <f t="shared" si="60"/>
        <v>155</v>
      </c>
      <c r="AE51" s="21">
        <f t="shared" si="9"/>
        <v>162</v>
      </c>
      <c r="AF51" s="21">
        <f t="shared" ref="AF51:AL51" si="81">IF(AE51="","",IF($AC51+2&gt;AF$1,AE51+INT(($AA51-1)/8)+1,""))</f>
        <v>169</v>
      </c>
      <c r="AG51" s="21">
        <f t="shared" si="81"/>
        <v>176</v>
      </c>
      <c r="AH51" s="21">
        <f t="shared" si="81"/>
        <v>183</v>
      </c>
      <c r="AI51" s="21">
        <f t="shared" si="81"/>
        <v>190</v>
      </c>
      <c r="AJ51" s="21">
        <f t="shared" si="81"/>
        <v>197</v>
      </c>
      <c r="AK51" s="21">
        <f t="shared" si="81"/>
        <v>204</v>
      </c>
      <c r="AL51" s="21">
        <f t="shared" si="81"/>
        <v>211</v>
      </c>
    </row>
    <row r="52" spans="2:38" ht="14.1" customHeight="1">
      <c r="O52" s="17"/>
      <c r="P52" s="17"/>
      <c r="Q52" s="17"/>
      <c r="R52" s="17"/>
      <c r="S52" s="17"/>
      <c r="T52" s="17"/>
      <c r="U52" s="17"/>
      <c r="V52" s="17"/>
      <c r="Z52" s="17"/>
      <c r="AA52" s="17"/>
      <c r="AB52" s="17"/>
      <c r="AC52" s="17"/>
      <c r="AD52" s="17">
        <f t="shared" ref="AD52:AL52" si="82">VLOOKUP($C$10+1,$AA$2:$AL$51,AD53)</f>
        <v>155</v>
      </c>
      <c r="AE52" s="17">
        <f t="shared" si="82"/>
        <v>156</v>
      </c>
      <c r="AF52" s="17" t="str">
        <f t="shared" si="82"/>
        <v/>
      </c>
      <c r="AG52" s="17" t="str">
        <f t="shared" si="82"/>
        <v/>
      </c>
      <c r="AH52" s="17" t="str">
        <f t="shared" si="82"/>
        <v/>
      </c>
      <c r="AI52" s="17" t="str">
        <f t="shared" si="82"/>
        <v/>
      </c>
      <c r="AJ52" s="17" t="str">
        <f t="shared" si="82"/>
        <v/>
      </c>
      <c r="AK52" s="17" t="str">
        <f t="shared" si="82"/>
        <v/>
      </c>
      <c r="AL52" s="17" t="str">
        <f t="shared" si="82"/>
        <v/>
      </c>
    </row>
    <row r="53" spans="2:38">
      <c r="O53" s="17"/>
      <c r="P53" s="17"/>
      <c r="Q53" s="17"/>
      <c r="R53" s="17"/>
      <c r="S53" s="17"/>
      <c r="T53" s="17"/>
      <c r="U53" s="17"/>
      <c r="V53" s="17"/>
      <c r="Z53" s="17"/>
      <c r="AA53" s="17"/>
      <c r="AB53" s="17"/>
      <c r="AC53" s="17"/>
      <c r="AD53" s="17">
        <v>4</v>
      </c>
      <c r="AE53" s="17">
        <v>5</v>
      </c>
      <c r="AF53" s="17">
        <v>6</v>
      </c>
      <c r="AG53" s="17">
        <v>7</v>
      </c>
      <c r="AH53" s="17">
        <v>8</v>
      </c>
      <c r="AI53" s="17">
        <v>9</v>
      </c>
      <c r="AJ53" s="17">
        <v>10</v>
      </c>
      <c r="AK53" s="17">
        <v>11</v>
      </c>
      <c r="AL53" s="17">
        <v>12</v>
      </c>
    </row>
    <row r="54" spans="2:38">
      <c r="G54" s="16"/>
      <c r="H54" s="16"/>
      <c r="I54" s="16"/>
      <c r="J54" s="16"/>
      <c r="K54" s="16"/>
      <c r="L54" s="16"/>
      <c r="M54" s="16"/>
      <c r="N54" s="16"/>
      <c r="W54" s="16"/>
      <c r="X54" s="16"/>
      <c r="Y54" s="16"/>
    </row>
    <row r="55" spans="2:38">
      <c r="G55" s="16"/>
      <c r="H55" s="16"/>
      <c r="I55" s="16"/>
      <c r="J55" s="16"/>
      <c r="K55" s="16"/>
      <c r="L55" s="16"/>
      <c r="M55" s="16"/>
      <c r="N55" s="16"/>
      <c r="W55" s="16"/>
      <c r="X55" s="16"/>
      <c r="Y55" s="16"/>
    </row>
    <row r="56" spans="2:38">
      <c r="G56" s="16"/>
      <c r="H56" s="16"/>
      <c r="I56" s="16"/>
      <c r="J56" s="16"/>
      <c r="K56" s="16"/>
      <c r="L56" s="16"/>
      <c r="M56" s="16"/>
      <c r="N56" s="16"/>
      <c r="W56" s="16"/>
      <c r="X56" s="16"/>
      <c r="Y56" s="16"/>
    </row>
    <row r="57" spans="2:38">
      <c r="G57" s="16"/>
      <c r="H57" s="16"/>
      <c r="I57" s="16"/>
      <c r="J57" s="16"/>
      <c r="K57" s="16"/>
      <c r="L57" s="16"/>
      <c r="M57" s="16"/>
      <c r="N57" s="16"/>
      <c r="W57" s="16"/>
      <c r="X57" s="16"/>
      <c r="Y57" s="16"/>
    </row>
    <row r="58" spans="2:38">
      <c r="G58" s="16"/>
      <c r="H58" s="16"/>
      <c r="I58" s="16"/>
      <c r="J58" s="16"/>
      <c r="K58" s="16"/>
      <c r="L58" s="16"/>
      <c r="M58" s="16"/>
      <c r="N58" s="16"/>
      <c r="W58" s="16"/>
      <c r="X58" s="16"/>
      <c r="Y58" s="16"/>
    </row>
    <row r="59" spans="2:38">
      <c r="W59" s="16"/>
      <c r="X59" s="16"/>
      <c r="Y59" s="16"/>
    </row>
    <row r="60" spans="2:38">
      <c r="W60" s="16"/>
      <c r="X60" s="16"/>
      <c r="Y60" s="16"/>
    </row>
  </sheetData>
  <sheetProtection sheet="1" objects="1" scenarios="1"/>
  <phoneticPr fontId="0" type="noConversion"/>
  <conditionalFormatting sqref="C10">
    <cfRule type="cellIs" dxfId="1" priority="1" stopIfTrue="1" operator="equal">
      <formula>0</formula>
    </cfRule>
  </conditionalFormatting>
  <conditionalFormatting sqref="D10">
    <cfRule type="cellIs" dxfId="0" priority="2" stopIfTrue="1" operator="equal">
      <formula>0</formula>
    </cfRule>
  </conditionalFormatting>
  <printOptions headings="1" gridLines="1"/>
  <pageMargins left="0.75" right="0.75" top="1" bottom="1" header="0.5" footer="0.5"/>
  <pageSetup orientation="portrait" horizontalDpi="4294967292" verticalDpi="4294967292"/>
  <headerFooter alignWithMargins="0">
    <oddHeader>&amp;f</oddHeader>
    <oddFooter>Page 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</vt:lpstr>
      <vt:lpstr>Cum Freq</vt:lpstr>
      <vt:lpstr>Cum Rel Freq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admin</cp:lastModifiedBy>
  <dcterms:created xsi:type="dcterms:W3CDTF">1999-12-15T06:57:07Z</dcterms:created>
  <dcterms:modified xsi:type="dcterms:W3CDTF">2015-11-13T23:30:43Z</dcterms:modified>
</cp:coreProperties>
</file>