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900" yWindow="0" windowWidth="12135" windowHeight="11760" tabRatio="1000"/>
  </bookViews>
  <sheets>
    <sheet name="Read" sheetId="2" r:id="rId1"/>
    <sheet name="grouped frequency table" sheetId="1" r:id="rId2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N3" i="1"/>
  <c r="P1" i="1"/>
  <c r="C6" i="1"/>
  <c r="C10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V2" i="1"/>
  <c r="V52" i="1"/>
  <c r="M3" i="1"/>
  <c r="M4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N4" i="1"/>
  <c r="M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1"/>
  <c r="G3" i="1"/>
  <c r="G20" i="1"/>
  <c r="G21" i="1"/>
  <c r="N5" i="1"/>
  <c r="M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" i="1"/>
  <c r="H3" i="1"/>
  <c r="H4" i="1"/>
  <c r="H5" i="1"/>
  <c r="H6" i="1"/>
  <c r="H20" i="1"/>
  <c r="H21" i="1"/>
  <c r="N6" i="1"/>
  <c r="M7" i="1"/>
  <c r="I18" i="1"/>
  <c r="I19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0" i="1"/>
  <c r="I21" i="1"/>
  <c r="N7" i="1"/>
  <c r="M8" i="1"/>
  <c r="J18" i="1"/>
  <c r="J1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0" i="1"/>
  <c r="J21" i="1"/>
  <c r="N8" i="1"/>
  <c r="M9" i="1"/>
  <c r="K18" i="1"/>
  <c r="K19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20" i="1"/>
  <c r="K21" i="1"/>
  <c r="N9" i="1"/>
  <c r="M10" i="1"/>
  <c r="L18" i="1"/>
  <c r="L19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20" i="1"/>
  <c r="L21" i="1"/>
  <c r="N10" i="1"/>
  <c r="C8" i="1"/>
  <c r="C7" i="1"/>
  <c r="E22" i="1"/>
  <c r="F22" i="1"/>
  <c r="G22" i="1"/>
  <c r="H22" i="1"/>
  <c r="I22" i="1"/>
  <c r="J22" i="1"/>
  <c r="K22" i="1"/>
  <c r="L22" i="1"/>
  <c r="E23" i="1"/>
  <c r="F23" i="1"/>
  <c r="G23" i="1"/>
  <c r="H23" i="1"/>
  <c r="I23" i="1"/>
  <c r="J23" i="1"/>
  <c r="K23" i="1"/>
  <c r="L23" i="1"/>
  <c r="E24" i="1"/>
  <c r="F24" i="1"/>
  <c r="G24" i="1"/>
  <c r="H24" i="1"/>
  <c r="I24" i="1"/>
  <c r="J24" i="1"/>
  <c r="K24" i="1"/>
  <c r="L24" i="1"/>
  <c r="E25" i="1"/>
  <c r="F25" i="1"/>
  <c r="G25" i="1"/>
  <c r="H25" i="1"/>
  <c r="I25" i="1"/>
  <c r="J25" i="1"/>
  <c r="K25" i="1"/>
  <c r="L25" i="1"/>
  <c r="E26" i="1"/>
  <c r="F26" i="1"/>
  <c r="G26" i="1"/>
  <c r="H26" i="1"/>
  <c r="I26" i="1"/>
  <c r="J26" i="1"/>
  <c r="K26" i="1"/>
  <c r="L26" i="1"/>
  <c r="E27" i="1"/>
  <c r="F27" i="1"/>
  <c r="G27" i="1"/>
  <c r="H27" i="1"/>
  <c r="I27" i="1"/>
  <c r="J27" i="1"/>
  <c r="K27" i="1"/>
  <c r="L27" i="1"/>
  <c r="E28" i="1"/>
  <c r="F28" i="1"/>
  <c r="G28" i="1"/>
  <c r="H28" i="1"/>
  <c r="I28" i="1"/>
  <c r="J28" i="1"/>
  <c r="K28" i="1"/>
  <c r="L28" i="1"/>
  <c r="E29" i="1"/>
  <c r="F29" i="1"/>
  <c r="G29" i="1"/>
  <c r="H29" i="1"/>
  <c r="I29" i="1"/>
  <c r="J29" i="1"/>
  <c r="K29" i="1"/>
  <c r="L29" i="1"/>
  <c r="E30" i="1"/>
  <c r="F30" i="1"/>
  <c r="G30" i="1"/>
  <c r="H30" i="1"/>
  <c r="I30" i="1"/>
  <c r="J30" i="1"/>
  <c r="K30" i="1"/>
  <c r="L30" i="1"/>
  <c r="E31" i="1"/>
  <c r="F31" i="1"/>
  <c r="G31" i="1"/>
  <c r="H31" i="1"/>
  <c r="I31" i="1"/>
  <c r="J31" i="1"/>
  <c r="K31" i="1"/>
  <c r="L31" i="1"/>
  <c r="E32" i="1"/>
  <c r="F32" i="1"/>
  <c r="G32" i="1"/>
  <c r="H32" i="1"/>
  <c r="I32" i="1"/>
  <c r="J32" i="1"/>
  <c r="K32" i="1"/>
  <c r="L32" i="1"/>
  <c r="E33" i="1"/>
  <c r="F33" i="1"/>
  <c r="G33" i="1"/>
  <c r="H33" i="1"/>
  <c r="I33" i="1"/>
  <c r="J33" i="1"/>
  <c r="K33" i="1"/>
  <c r="L33" i="1"/>
  <c r="E34" i="1"/>
  <c r="F34" i="1"/>
  <c r="G34" i="1"/>
  <c r="H34" i="1"/>
  <c r="I34" i="1"/>
  <c r="J34" i="1"/>
  <c r="K34" i="1"/>
  <c r="L34" i="1"/>
  <c r="E35" i="1"/>
  <c r="F35" i="1"/>
  <c r="G35" i="1"/>
  <c r="H35" i="1"/>
  <c r="I35" i="1"/>
  <c r="J35" i="1"/>
  <c r="K35" i="1"/>
  <c r="L35" i="1"/>
  <c r="E36" i="1"/>
  <c r="F36" i="1"/>
  <c r="G36" i="1"/>
  <c r="H36" i="1"/>
  <c r="I36" i="1"/>
  <c r="J36" i="1"/>
  <c r="K36" i="1"/>
  <c r="L36" i="1"/>
  <c r="E37" i="1"/>
  <c r="F37" i="1"/>
  <c r="G37" i="1"/>
  <c r="H37" i="1"/>
  <c r="I37" i="1"/>
  <c r="J37" i="1"/>
  <c r="K37" i="1"/>
  <c r="L37" i="1"/>
  <c r="E38" i="1"/>
  <c r="F38" i="1"/>
  <c r="G38" i="1"/>
  <c r="H38" i="1"/>
  <c r="I38" i="1"/>
  <c r="J38" i="1"/>
  <c r="K38" i="1"/>
  <c r="L38" i="1"/>
  <c r="E39" i="1"/>
  <c r="F39" i="1"/>
  <c r="G39" i="1"/>
  <c r="H39" i="1"/>
  <c r="I39" i="1"/>
  <c r="J39" i="1"/>
  <c r="K39" i="1"/>
  <c r="L39" i="1"/>
  <c r="E40" i="1"/>
  <c r="F40" i="1"/>
  <c r="G40" i="1"/>
  <c r="H40" i="1"/>
  <c r="I40" i="1"/>
  <c r="J40" i="1"/>
  <c r="K40" i="1"/>
  <c r="L40" i="1"/>
  <c r="E41" i="1"/>
  <c r="F41" i="1"/>
  <c r="G41" i="1"/>
  <c r="H41" i="1"/>
  <c r="I41" i="1"/>
  <c r="J41" i="1"/>
  <c r="K41" i="1"/>
  <c r="L41" i="1"/>
  <c r="E42" i="1"/>
  <c r="F42" i="1"/>
  <c r="G42" i="1"/>
  <c r="H42" i="1"/>
  <c r="I42" i="1"/>
  <c r="J42" i="1"/>
  <c r="K42" i="1"/>
  <c r="L42" i="1"/>
  <c r="E43" i="1"/>
  <c r="F43" i="1"/>
  <c r="G43" i="1"/>
  <c r="H43" i="1"/>
  <c r="I43" i="1"/>
  <c r="J43" i="1"/>
  <c r="K43" i="1"/>
  <c r="L43" i="1"/>
  <c r="E44" i="1"/>
  <c r="F44" i="1"/>
  <c r="G44" i="1"/>
  <c r="H44" i="1"/>
  <c r="I44" i="1"/>
  <c r="J44" i="1"/>
  <c r="K44" i="1"/>
  <c r="L44" i="1"/>
  <c r="E45" i="1"/>
  <c r="F45" i="1"/>
  <c r="G45" i="1"/>
  <c r="H45" i="1"/>
  <c r="I45" i="1"/>
  <c r="J45" i="1"/>
  <c r="K45" i="1"/>
  <c r="L45" i="1"/>
  <c r="E46" i="1"/>
  <c r="F46" i="1"/>
  <c r="G46" i="1"/>
  <c r="H46" i="1"/>
  <c r="I46" i="1"/>
  <c r="J46" i="1"/>
  <c r="K46" i="1"/>
  <c r="L46" i="1"/>
  <c r="E47" i="1"/>
  <c r="F47" i="1"/>
  <c r="G47" i="1"/>
  <c r="H47" i="1"/>
  <c r="I47" i="1"/>
  <c r="J47" i="1"/>
  <c r="K47" i="1"/>
  <c r="L47" i="1"/>
  <c r="E48" i="1"/>
  <c r="F48" i="1"/>
  <c r="G48" i="1"/>
  <c r="H48" i="1"/>
  <c r="I48" i="1"/>
  <c r="J48" i="1"/>
  <c r="K48" i="1"/>
  <c r="L48" i="1"/>
  <c r="E49" i="1"/>
  <c r="F49" i="1"/>
  <c r="G49" i="1"/>
  <c r="H49" i="1"/>
  <c r="I49" i="1"/>
  <c r="J49" i="1"/>
  <c r="K49" i="1"/>
  <c r="L49" i="1"/>
  <c r="E50" i="1"/>
  <c r="F50" i="1"/>
  <c r="G50" i="1"/>
  <c r="H50" i="1"/>
  <c r="I50" i="1"/>
  <c r="J50" i="1"/>
  <c r="K50" i="1"/>
  <c r="L50" i="1"/>
  <c r="E51" i="1"/>
  <c r="F51" i="1"/>
  <c r="G51" i="1"/>
  <c r="H51" i="1"/>
  <c r="I51" i="1"/>
  <c r="J51" i="1"/>
  <c r="K51" i="1"/>
  <c r="L51" i="1"/>
  <c r="B13" i="1"/>
  <c r="V40" i="1"/>
  <c r="V35" i="1"/>
  <c r="V7" i="1"/>
  <c r="V9" i="1"/>
  <c r="V12" i="1"/>
  <c r="V11" i="1"/>
  <c r="V13" i="1"/>
  <c r="V8" i="1"/>
  <c r="N1" i="1"/>
  <c r="S27" i="1"/>
  <c r="S28" i="1"/>
  <c r="S29" i="1"/>
  <c r="S30" i="1"/>
  <c r="S31" i="1"/>
  <c r="S32" i="1"/>
  <c r="S33" i="1"/>
  <c r="S34" i="1"/>
  <c r="S35" i="1"/>
  <c r="W35" i="1"/>
  <c r="V36" i="1"/>
  <c r="S36" i="1"/>
  <c r="W36" i="1"/>
  <c r="V38" i="1"/>
  <c r="S37" i="1"/>
  <c r="S38" i="1"/>
  <c r="W38" i="1"/>
  <c r="V45" i="1"/>
  <c r="S39" i="1"/>
  <c r="S40" i="1"/>
  <c r="S41" i="1"/>
  <c r="S42" i="1"/>
  <c r="S43" i="1"/>
  <c r="S44" i="1"/>
  <c r="S45" i="1"/>
  <c r="W45" i="1"/>
  <c r="V51" i="1"/>
  <c r="S46" i="1"/>
  <c r="S47" i="1"/>
  <c r="S48" i="1"/>
  <c r="S49" i="1"/>
  <c r="S50" i="1"/>
  <c r="S51" i="1"/>
  <c r="W51" i="1"/>
  <c r="W40" i="1"/>
  <c r="W7" i="1"/>
  <c r="W9" i="1"/>
  <c r="W12" i="1"/>
  <c r="W11" i="1"/>
  <c r="W13" i="1"/>
  <c r="W8" i="1"/>
  <c r="W2" i="1"/>
  <c r="W52" i="1"/>
  <c r="B14" i="1"/>
  <c r="B15" i="1"/>
  <c r="B16" i="1"/>
  <c r="B17" i="1"/>
  <c r="B18" i="1"/>
  <c r="B19" i="1"/>
  <c r="B20" i="1"/>
  <c r="C20" i="1"/>
  <c r="C19" i="1"/>
  <c r="C18" i="1"/>
  <c r="C17" i="1"/>
  <c r="C16" i="1"/>
  <c r="C15" i="1"/>
  <c r="C14" i="1"/>
  <c r="V47" i="1"/>
  <c r="W47" i="1"/>
  <c r="C13" i="1"/>
  <c r="V17" i="1"/>
  <c r="V27" i="1"/>
  <c r="V30" i="1"/>
  <c r="V29" i="1"/>
  <c r="V33" i="1"/>
  <c r="W17" i="1"/>
  <c r="W27" i="1"/>
  <c r="W30" i="1"/>
  <c r="W29" i="1"/>
  <c r="W33" i="1"/>
  <c r="V18" i="1"/>
  <c r="W18" i="1"/>
  <c r="V14" i="1"/>
  <c r="W14" i="1"/>
  <c r="V15" i="1"/>
  <c r="W15" i="1"/>
  <c r="V16" i="1"/>
  <c r="W16" i="1"/>
  <c r="V21" i="1"/>
  <c r="W21" i="1"/>
  <c r="V6" i="1"/>
  <c r="W6" i="1"/>
  <c r="V5" i="1"/>
  <c r="W5" i="1"/>
  <c r="V24" i="1"/>
  <c r="W24" i="1"/>
  <c r="V26" i="1"/>
  <c r="W26" i="1"/>
  <c r="V37" i="1"/>
  <c r="W37" i="1"/>
  <c r="V41" i="1"/>
  <c r="W41" i="1"/>
  <c r="V48" i="1"/>
  <c r="W48" i="1"/>
  <c r="V32" i="1"/>
  <c r="W32" i="1"/>
  <c r="V22" i="1"/>
  <c r="W22" i="1"/>
  <c r="V20" i="1"/>
  <c r="W20" i="1"/>
  <c r="U7" i="1"/>
  <c r="X7" i="1"/>
  <c r="U6" i="1"/>
  <c r="X6" i="1"/>
  <c r="U5" i="1"/>
  <c r="X5" i="1"/>
  <c r="U13" i="1"/>
  <c r="X13" i="1"/>
  <c r="U16" i="1"/>
  <c r="X16" i="1"/>
  <c r="U24" i="1"/>
  <c r="X24" i="1"/>
  <c r="U26" i="1"/>
  <c r="X26" i="1"/>
  <c r="U36" i="1"/>
  <c r="X36" i="1"/>
  <c r="U37" i="1"/>
  <c r="X37" i="1"/>
  <c r="U41" i="1"/>
  <c r="X41" i="1"/>
  <c r="U48" i="1"/>
  <c r="X48" i="1"/>
  <c r="U51" i="1"/>
  <c r="X51" i="1"/>
  <c r="U40" i="1"/>
  <c r="X40" i="1"/>
  <c r="U32" i="1"/>
  <c r="X32" i="1"/>
  <c r="U22" i="1"/>
  <c r="X22" i="1"/>
  <c r="U20" i="1"/>
  <c r="X20" i="1"/>
  <c r="U21" i="1"/>
  <c r="X21" i="1"/>
  <c r="U18" i="1"/>
  <c r="X18" i="1"/>
  <c r="U14" i="1"/>
  <c r="X14" i="1"/>
  <c r="U15" i="1"/>
  <c r="X15" i="1"/>
  <c r="U17" i="1"/>
  <c r="X17" i="1"/>
  <c r="U12" i="1"/>
  <c r="X12" i="1"/>
  <c r="U27" i="1"/>
  <c r="X27" i="1"/>
  <c r="U30" i="1"/>
  <c r="X30" i="1"/>
  <c r="U29" i="1"/>
  <c r="X29" i="1"/>
  <c r="U33" i="1"/>
  <c r="X33" i="1"/>
  <c r="U35" i="1"/>
  <c r="X35" i="1"/>
  <c r="U47" i="1"/>
  <c r="X47" i="1"/>
  <c r="U38" i="1"/>
  <c r="X38" i="1"/>
  <c r="U45" i="1"/>
  <c r="X45" i="1"/>
  <c r="U9" i="1"/>
  <c r="X9" i="1"/>
  <c r="U11" i="1"/>
  <c r="X11" i="1"/>
  <c r="U8" i="1"/>
  <c r="X8" i="1"/>
  <c r="X2" i="1"/>
  <c r="X52" i="1"/>
  <c r="Y7" i="1"/>
  <c r="Y6" i="1"/>
  <c r="Y5" i="1"/>
  <c r="Y13" i="1"/>
  <c r="Y16" i="1"/>
  <c r="Y24" i="1"/>
  <c r="Y26" i="1"/>
  <c r="Y36" i="1"/>
  <c r="Y37" i="1"/>
  <c r="Y41" i="1"/>
  <c r="Y48" i="1"/>
  <c r="Y51" i="1"/>
  <c r="Y40" i="1"/>
  <c r="Y32" i="1"/>
  <c r="Y22" i="1"/>
  <c r="Y20" i="1"/>
  <c r="Y21" i="1"/>
  <c r="Y18" i="1"/>
  <c r="Y14" i="1"/>
  <c r="Y15" i="1"/>
  <c r="Y17" i="1"/>
  <c r="Y12" i="1"/>
  <c r="Y27" i="1"/>
  <c r="Y30" i="1"/>
  <c r="Y29" i="1"/>
  <c r="Y33" i="1"/>
  <c r="Y35" i="1"/>
  <c r="Y47" i="1"/>
  <c r="Y38" i="1"/>
  <c r="Y45" i="1"/>
  <c r="Y9" i="1"/>
  <c r="Y11" i="1"/>
  <c r="Y8" i="1"/>
  <c r="Y2" i="1"/>
  <c r="Y52" i="1"/>
  <c r="Z7" i="1"/>
  <c r="Z6" i="1"/>
  <c r="Z5" i="1"/>
  <c r="Z13" i="1"/>
  <c r="Z16" i="1"/>
  <c r="Z24" i="1"/>
  <c r="Z26" i="1"/>
  <c r="Z36" i="1"/>
  <c r="Z37" i="1"/>
  <c r="Z41" i="1"/>
  <c r="Z48" i="1"/>
  <c r="Z51" i="1"/>
  <c r="Z40" i="1"/>
  <c r="Z32" i="1"/>
  <c r="Z22" i="1"/>
  <c r="Z20" i="1"/>
  <c r="Z21" i="1"/>
  <c r="Z18" i="1"/>
  <c r="Z14" i="1"/>
  <c r="Z15" i="1"/>
  <c r="Z17" i="1"/>
  <c r="Z12" i="1"/>
  <c r="Z27" i="1"/>
  <c r="Z30" i="1"/>
  <c r="Z29" i="1"/>
  <c r="Z33" i="1"/>
  <c r="Z35" i="1"/>
  <c r="Z47" i="1"/>
  <c r="Z38" i="1"/>
  <c r="Z45" i="1"/>
  <c r="Z9" i="1"/>
  <c r="Z11" i="1"/>
  <c r="Z8" i="1"/>
  <c r="Z2" i="1"/>
  <c r="Z52" i="1"/>
  <c r="AA7" i="1"/>
  <c r="AA6" i="1"/>
  <c r="AA5" i="1"/>
  <c r="AA13" i="1"/>
  <c r="AA16" i="1"/>
  <c r="AA24" i="1"/>
  <c r="AA26" i="1"/>
  <c r="AA36" i="1"/>
  <c r="AA37" i="1"/>
  <c r="AA41" i="1"/>
  <c r="AA48" i="1"/>
  <c r="AA51" i="1"/>
  <c r="AA40" i="1"/>
  <c r="AA32" i="1"/>
  <c r="AA22" i="1"/>
  <c r="AA20" i="1"/>
  <c r="AA21" i="1"/>
  <c r="AA18" i="1"/>
  <c r="AA14" i="1"/>
  <c r="AA15" i="1"/>
  <c r="AA17" i="1"/>
  <c r="AA12" i="1"/>
  <c r="AA27" i="1"/>
  <c r="AA30" i="1"/>
  <c r="AA29" i="1"/>
  <c r="AA33" i="1"/>
  <c r="AA35" i="1"/>
  <c r="AA47" i="1"/>
  <c r="AA38" i="1"/>
  <c r="AA45" i="1"/>
  <c r="AA9" i="1"/>
  <c r="AA11" i="1"/>
  <c r="AA8" i="1"/>
  <c r="AA2" i="1"/>
  <c r="AA52" i="1"/>
  <c r="AB7" i="1"/>
  <c r="AB6" i="1"/>
  <c r="AB5" i="1"/>
  <c r="AB13" i="1"/>
  <c r="AB16" i="1"/>
  <c r="AB24" i="1"/>
  <c r="AB26" i="1"/>
  <c r="AB36" i="1"/>
  <c r="AB37" i="1"/>
  <c r="AB41" i="1"/>
  <c r="AB48" i="1"/>
  <c r="AB51" i="1"/>
  <c r="AB40" i="1"/>
  <c r="AB32" i="1"/>
  <c r="AB22" i="1"/>
  <c r="AB20" i="1"/>
  <c r="AB21" i="1"/>
  <c r="AB18" i="1"/>
  <c r="AB14" i="1"/>
  <c r="AB15" i="1"/>
  <c r="AB17" i="1"/>
  <c r="AB12" i="1"/>
  <c r="AB27" i="1"/>
  <c r="AB30" i="1"/>
  <c r="AB29" i="1"/>
  <c r="AB33" i="1"/>
  <c r="AB35" i="1"/>
  <c r="AB47" i="1"/>
  <c r="AB38" i="1"/>
  <c r="AB45" i="1"/>
  <c r="AB9" i="1"/>
  <c r="AB11" i="1"/>
  <c r="AB8" i="1"/>
  <c r="AB2" i="1"/>
  <c r="AB52" i="1"/>
  <c r="AC7" i="1"/>
  <c r="AC6" i="1"/>
  <c r="AC5" i="1"/>
  <c r="AC13" i="1"/>
  <c r="AC16" i="1"/>
  <c r="AC24" i="1"/>
  <c r="AC26" i="1"/>
  <c r="AC36" i="1"/>
  <c r="AC37" i="1"/>
  <c r="AC41" i="1"/>
  <c r="AC48" i="1"/>
  <c r="AC51" i="1"/>
  <c r="AC40" i="1"/>
  <c r="AC32" i="1"/>
  <c r="AC22" i="1"/>
  <c r="AC20" i="1"/>
  <c r="AC21" i="1"/>
  <c r="AC18" i="1"/>
  <c r="AC14" i="1"/>
  <c r="AC15" i="1"/>
  <c r="AC17" i="1"/>
  <c r="AC12" i="1"/>
  <c r="AC27" i="1"/>
  <c r="AC30" i="1"/>
  <c r="AC29" i="1"/>
  <c r="AC33" i="1"/>
  <c r="AC35" i="1"/>
  <c r="AC47" i="1"/>
  <c r="AC38" i="1"/>
  <c r="AC45" i="1"/>
  <c r="AC9" i="1"/>
  <c r="AC11" i="1"/>
  <c r="AC8" i="1"/>
  <c r="AC2" i="1"/>
  <c r="AC52" i="1"/>
  <c r="AD7" i="1"/>
  <c r="AD6" i="1"/>
  <c r="AD5" i="1"/>
  <c r="AD13" i="1"/>
  <c r="AD16" i="1"/>
  <c r="AD24" i="1"/>
  <c r="AD26" i="1"/>
  <c r="AD36" i="1"/>
  <c r="AD37" i="1"/>
  <c r="AD41" i="1"/>
  <c r="AD48" i="1"/>
  <c r="AD51" i="1"/>
  <c r="AD40" i="1"/>
  <c r="AD32" i="1"/>
  <c r="AD22" i="1"/>
  <c r="AD20" i="1"/>
  <c r="AD21" i="1"/>
  <c r="AD18" i="1"/>
  <c r="AD14" i="1"/>
  <c r="AD15" i="1"/>
  <c r="AD17" i="1"/>
  <c r="AD12" i="1"/>
  <c r="AD27" i="1"/>
  <c r="AD30" i="1"/>
  <c r="AD29" i="1"/>
  <c r="AD33" i="1"/>
  <c r="AD35" i="1"/>
  <c r="AD47" i="1"/>
  <c r="AD38" i="1"/>
  <c r="AD45" i="1"/>
  <c r="AD9" i="1"/>
  <c r="AD11" i="1"/>
  <c r="AD8" i="1"/>
  <c r="AD2" i="1"/>
  <c r="AD52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V34" i="1"/>
  <c r="W34" i="1"/>
  <c r="U34" i="1"/>
  <c r="X34" i="1"/>
  <c r="Y34" i="1"/>
  <c r="Z34" i="1"/>
  <c r="AA34" i="1"/>
  <c r="AB34" i="1"/>
  <c r="AC34" i="1"/>
  <c r="AD34" i="1"/>
  <c r="V31" i="1"/>
  <c r="W31" i="1"/>
  <c r="U31" i="1"/>
  <c r="X31" i="1"/>
  <c r="Y31" i="1"/>
  <c r="Z31" i="1"/>
  <c r="AA31" i="1"/>
  <c r="AB31" i="1"/>
  <c r="AC31" i="1"/>
  <c r="AD31" i="1"/>
  <c r="V44" i="1"/>
  <c r="W44" i="1"/>
  <c r="U44" i="1"/>
  <c r="X44" i="1"/>
  <c r="Y44" i="1"/>
  <c r="Z44" i="1"/>
  <c r="AA44" i="1"/>
  <c r="AB44" i="1"/>
  <c r="AC44" i="1"/>
  <c r="AD44" i="1"/>
  <c r="R1" i="1"/>
  <c r="U1" i="1"/>
  <c r="V3" i="1"/>
  <c r="W3" i="1"/>
  <c r="U3" i="1"/>
  <c r="X3" i="1"/>
  <c r="Y3" i="1"/>
  <c r="Z3" i="1"/>
  <c r="AA3" i="1"/>
  <c r="AB3" i="1"/>
  <c r="AC3" i="1"/>
  <c r="AD3" i="1"/>
  <c r="V4" i="1"/>
  <c r="W4" i="1"/>
  <c r="U4" i="1"/>
  <c r="X4" i="1"/>
  <c r="Y4" i="1"/>
  <c r="Z4" i="1"/>
  <c r="AA4" i="1"/>
  <c r="AB4" i="1"/>
  <c r="AC4" i="1"/>
  <c r="AD4" i="1"/>
  <c r="V10" i="1"/>
  <c r="W10" i="1"/>
  <c r="U10" i="1"/>
  <c r="X10" i="1"/>
  <c r="Y10" i="1"/>
  <c r="Z10" i="1"/>
  <c r="AA10" i="1"/>
  <c r="AB10" i="1"/>
  <c r="AC10" i="1"/>
  <c r="AD10" i="1"/>
  <c r="V19" i="1"/>
  <c r="W19" i="1"/>
  <c r="U19" i="1"/>
  <c r="X19" i="1"/>
  <c r="Y19" i="1"/>
  <c r="Z19" i="1"/>
  <c r="AA19" i="1"/>
  <c r="AB19" i="1"/>
  <c r="AC19" i="1"/>
  <c r="AD19" i="1"/>
  <c r="V23" i="1"/>
  <c r="W23" i="1"/>
  <c r="U23" i="1"/>
  <c r="X23" i="1"/>
  <c r="Y23" i="1"/>
  <c r="Z23" i="1"/>
  <c r="AA23" i="1"/>
  <c r="AB23" i="1"/>
  <c r="AC23" i="1"/>
  <c r="AD23" i="1"/>
  <c r="V25" i="1"/>
  <c r="W25" i="1"/>
  <c r="U25" i="1"/>
  <c r="X25" i="1"/>
  <c r="Y25" i="1"/>
  <c r="Z25" i="1"/>
  <c r="AA25" i="1"/>
  <c r="AB25" i="1"/>
  <c r="AC25" i="1"/>
  <c r="AD25" i="1"/>
  <c r="V28" i="1"/>
  <c r="W28" i="1"/>
  <c r="U28" i="1"/>
  <c r="X28" i="1"/>
  <c r="Y28" i="1"/>
  <c r="Z28" i="1"/>
  <c r="AA28" i="1"/>
  <c r="AB28" i="1"/>
  <c r="AC28" i="1"/>
  <c r="AD28" i="1"/>
  <c r="V39" i="1"/>
  <c r="W39" i="1"/>
  <c r="U39" i="1"/>
  <c r="X39" i="1"/>
  <c r="Y39" i="1"/>
  <c r="Z39" i="1"/>
  <c r="AA39" i="1"/>
  <c r="AB39" i="1"/>
  <c r="AC39" i="1"/>
  <c r="AD39" i="1"/>
  <c r="V42" i="1"/>
  <c r="W42" i="1"/>
  <c r="U42" i="1"/>
  <c r="X42" i="1"/>
  <c r="Y42" i="1"/>
  <c r="Z42" i="1"/>
  <c r="AA42" i="1"/>
  <c r="AB42" i="1"/>
  <c r="AC42" i="1"/>
  <c r="AD42" i="1"/>
  <c r="V43" i="1"/>
  <c r="W43" i="1"/>
  <c r="U43" i="1"/>
  <c r="X43" i="1"/>
  <c r="Y43" i="1"/>
  <c r="Z43" i="1"/>
  <c r="AA43" i="1"/>
  <c r="AB43" i="1"/>
  <c r="AC43" i="1"/>
  <c r="AD43" i="1"/>
  <c r="V46" i="1"/>
  <c r="W46" i="1"/>
  <c r="U46" i="1"/>
  <c r="X46" i="1"/>
  <c r="Y46" i="1"/>
  <c r="Z46" i="1"/>
  <c r="AA46" i="1"/>
  <c r="AB46" i="1"/>
  <c r="AC46" i="1"/>
  <c r="AD46" i="1"/>
  <c r="V49" i="1"/>
  <c r="W49" i="1"/>
  <c r="U49" i="1"/>
  <c r="X49" i="1"/>
  <c r="Y49" i="1"/>
  <c r="Z49" i="1"/>
  <c r="AA49" i="1"/>
  <c r="AB49" i="1"/>
  <c r="AC49" i="1"/>
  <c r="AD49" i="1"/>
  <c r="V50" i="1"/>
  <c r="W50" i="1"/>
  <c r="U50" i="1"/>
  <c r="X50" i="1"/>
  <c r="Y50" i="1"/>
  <c r="Z50" i="1"/>
  <c r="AA50" i="1"/>
  <c r="AB50" i="1"/>
  <c r="AC50" i="1"/>
  <c r="AD50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O3" i="1"/>
  <c r="R3" i="1"/>
  <c r="O4" i="1"/>
  <c r="O5" i="1"/>
  <c r="O6" i="1"/>
  <c r="O7" i="1"/>
  <c r="O8" i="1"/>
  <c r="O9" i="1"/>
  <c r="O10" i="1"/>
</calcChain>
</file>

<file path=xl/comments1.xml><?xml version="1.0" encoding="utf-8"?>
<comments xmlns="http://schemas.openxmlformats.org/spreadsheetml/2006/main">
  <authors>
    <author>Ian&amp;Jan</author>
  </authors>
  <commentList>
    <comment ref="D1" authorId="0">
      <text>
        <r>
          <rPr>
            <b/>
            <sz val="9"/>
            <color indexed="81"/>
            <rFont val="Geneva"/>
          </rPr>
          <t>Enter your data here, in any order.</t>
        </r>
      </text>
    </comment>
    <comment ref="B3" authorId="0">
      <text>
        <r>
          <rPr>
            <b/>
            <sz val="9"/>
            <color indexed="81"/>
            <rFont val="Geneva"/>
          </rPr>
          <t>You choose the start of the left column and the column width (maximum of 8).</t>
        </r>
      </text>
    </comment>
  </commentList>
</comments>
</file>

<file path=xl/sharedStrings.xml><?xml version="1.0" encoding="utf-8"?>
<sst xmlns="http://schemas.openxmlformats.org/spreadsheetml/2006/main" count="33" uniqueCount="32">
  <si>
    <t>MIN A =</t>
  </si>
  <si>
    <t>MAX A =</t>
  </si>
  <si>
    <t>Col range=</t>
  </si>
  <si>
    <t>x</t>
  </si>
  <si>
    <t xml:space="preserve">y  </t>
  </si>
  <si>
    <t>freq  cum freq</t>
  </si>
  <si>
    <t>mean =</t>
  </si>
  <si>
    <t>minimum value =</t>
  </si>
  <si>
    <t>maximum value =</t>
  </si>
  <si>
    <t>number of values =</t>
  </si>
  <si>
    <t>Data</t>
  </si>
  <si>
    <t>maximum</t>
  </si>
  <si>
    <t xml:space="preserve"> = minimum</t>
  </si>
  <si>
    <t>range =</t>
  </si>
  <si>
    <t>Number of values</t>
  </si>
  <si>
    <t>range</t>
  </si>
  <si>
    <t>column width =</t>
  </si>
  <si>
    <t>Freq</t>
  </si>
  <si>
    <t>up to 8 columns =</t>
  </si>
  <si>
    <t>Use up to 8 columns only.</t>
  </si>
  <si>
    <t>Left of column</t>
  </si>
  <si>
    <t>Set minimum and column width.</t>
  </si>
  <si>
    <t>Enter up to 50 values.</t>
  </si>
  <si>
    <t>Frequency</t>
  </si>
  <si>
    <t>table</t>
  </si>
  <si>
    <t>You enter a convenient minimum number. You enter a column width.</t>
  </si>
  <si>
    <t>To make a new one, simply delete any numbers that are there and start again.</t>
  </si>
  <si>
    <t xml:space="preserve"> - find the frequencies for each column</t>
  </si>
  <si>
    <t xml:space="preserve"> - draw a column graph and show the boundary numbers.</t>
  </si>
  <si>
    <t xml:space="preserve">You enter the numbers you wish to graph in the vertical column. </t>
  </si>
  <si>
    <t>The computer will</t>
  </si>
  <si>
    <t xml:space="preserve"> - calculate the left and right boundary numbers for each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</si>
</sst>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9"/>
      <name val="Geneva"/>
    </font>
    <font>
      <b/>
      <sz val="14"/>
      <name val="Geneva"/>
    </font>
    <font>
      <b/>
      <sz val="12"/>
      <name val="Geneva"/>
    </font>
    <font>
      <b/>
      <sz val="14"/>
      <color indexed="9"/>
      <name val="Geneva"/>
    </font>
    <font>
      <b/>
      <sz val="9"/>
      <color indexed="9"/>
      <name val="Geneva"/>
    </font>
    <font>
      <sz val="9"/>
      <color indexed="9"/>
      <name val="Geneva"/>
    </font>
    <font>
      <b/>
      <sz val="12"/>
      <color indexed="9"/>
      <name val="Geneva"/>
    </font>
    <font>
      <b/>
      <sz val="9"/>
      <color indexed="81"/>
      <name val="Geneva"/>
    </font>
    <font>
      <b/>
      <sz val="14"/>
      <name val="Times New Roman"/>
    </font>
    <font>
      <b/>
      <sz val="14"/>
      <color indexed="9"/>
      <name val="Times New Roman"/>
    </font>
    <font>
      <b/>
      <sz val="12"/>
      <name val="Times New Roman"/>
    </font>
    <font>
      <b/>
      <sz val="18"/>
      <name val="Times New Roman"/>
    </font>
    <font>
      <b/>
      <sz val="18"/>
      <name val="Times New Roman"/>
    </font>
    <font>
      <sz val="12"/>
      <name val="Times New Roman"/>
    </font>
    <font>
      <sz val="18"/>
      <name val="Arial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3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2" borderId="2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8" fillId="2" borderId="0" xfId="0" applyFont="1" applyFill="1" applyAlignment="1" applyProtection="1">
      <alignment horizontal="center"/>
      <protection locked="0"/>
    </xf>
    <xf numFmtId="0" fontId="8" fillId="3" borderId="0" xfId="0" applyFont="1" applyFill="1"/>
    <xf numFmtId="0" fontId="8" fillId="4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/>
    <xf numFmtId="0" fontId="8" fillId="4" borderId="4" xfId="0" applyFont="1" applyFill="1" applyBorder="1" applyAlignment="1">
      <alignment horizontal="center"/>
    </xf>
    <xf numFmtId="0" fontId="8" fillId="4" borderId="0" xfId="0" applyFont="1" applyFill="1" applyBorder="1"/>
    <xf numFmtId="0" fontId="8" fillId="4" borderId="2" xfId="0" applyFont="1" applyFill="1" applyBorder="1" applyAlignment="1">
      <alignment horizontal="center"/>
    </xf>
    <xf numFmtId="0" fontId="10" fillId="0" borderId="0" xfId="0" applyFont="1"/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8" fillId="0" borderId="0" xfId="0" applyFont="1"/>
    <xf numFmtId="0" fontId="8" fillId="0" borderId="0" xfId="0" applyFont="1" applyFill="1" applyAlignment="1">
      <alignment horizontal="right"/>
    </xf>
    <xf numFmtId="0" fontId="8" fillId="5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4" xfId="0" applyFont="1" applyFill="1" applyBorder="1" applyAlignment="1" applyProtection="1">
      <alignment horizontal="left"/>
    </xf>
    <xf numFmtId="0" fontId="10" fillId="0" borderId="0" xfId="0" applyFont="1" applyAlignment="1">
      <alignment horizontal="right"/>
    </xf>
    <xf numFmtId="0" fontId="12" fillId="3" borderId="0" xfId="0" applyFont="1" applyFill="1" applyAlignment="1">
      <alignment horizontal="right"/>
    </xf>
    <xf numFmtId="0" fontId="1" fillId="3" borderId="0" xfId="0" applyFont="1" applyFill="1"/>
    <xf numFmtId="0" fontId="11" fillId="3" borderId="0" xfId="0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14" fillId="2" borderId="0" xfId="1" applyFont="1" applyFill="1"/>
  </cellXfs>
  <cellStyles count="2">
    <cellStyle name="Normal" xfId="0" builtinId="0"/>
    <cellStyle name="Normal_Addn law (no overlap).xls" xfId="1"/>
  </cellStyles>
  <dxfs count="1">
    <dxf>
      <font>
        <condense val="0"/>
        <extend val="0"/>
        <color indexed="47"/>
      </font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A7"/>
  <sheetViews>
    <sheetView showGridLines="0" showRowColHeaders="0" tabSelected="1" showRuler="0" zoomScale="150" zoomScaleNormal="150" workbookViewId="0"/>
  </sheetViews>
  <sheetFormatPr defaultColWidth="10.85546875" defaultRowHeight="23.25"/>
  <cols>
    <col min="1" max="1" width="13.28515625" style="37" bestFit="1" customWidth="1"/>
    <col min="2" max="16384" width="10.85546875" style="37"/>
  </cols>
  <sheetData>
    <row r="1" spans="1:1">
      <c r="A1" s="37" t="s">
        <v>29</v>
      </c>
    </row>
    <row r="2" spans="1:1">
      <c r="A2" s="37" t="s">
        <v>25</v>
      </c>
    </row>
    <row r="3" spans="1:1">
      <c r="A3" s="37" t="s">
        <v>30</v>
      </c>
    </row>
    <row r="4" spans="1:1">
      <c r="A4" s="37" t="s">
        <v>31</v>
      </c>
    </row>
    <row r="5" spans="1:1">
      <c r="A5" s="37" t="s">
        <v>27</v>
      </c>
    </row>
    <row r="6" spans="1:1">
      <c r="A6" s="37" t="s">
        <v>28</v>
      </c>
    </row>
    <row r="7" spans="1:1">
      <c r="A7" s="37" t="s">
        <v>26</v>
      </c>
    </row>
  </sheetData>
  <sheetProtection sheet="1" objects="1" scenarios="1"/>
  <phoneticPr fontId="15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53"/>
  <sheetViews>
    <sheetView showGridLines="0" showRowColHeaders="0" showRuler="0" zoomScale="110" zoomScaleNormal="110" zoomScalePageLayoutView="125" workbookViewId="0"/>
  </sheetViews>
  <sheetFormatPr defaultColWidth="10.85546875" defaultRowHeight="18"/>
  <cols>
    <col min="1" max="1" width="44.28515625" style="1" customWidth="1"/>
    <col min="2" max="2" width="40.7109375" style="1" customWidth="1"/>
    <col min="3" max="3" width="10.85546875" style="1"/>
    <col min="4" max="4" width="7.42578125" style="1" bestFit="1" customWidth="1"/>
    <col min="5" max="5" width="11.85546875" style="3" customWidth="1"/>
    <col min="6" max="6" width="12.28515625" style="3" bestFit="1" customWidth="1"/>
    <col min="7" max="11" width="9" style="3" bestFit="1" customWidth="1"/>
    <col min="12" max="12" width="9.140625" style="3" customWidth="1"/>
    <col min="13" max="13" width="12" style="3" bestFit="1" customWidth="1"/>
    <col min="14" max="14" width="4.85546875" style="3" bestFit="1" customWidth="1"/>
    <col min="15" max="15" width="21" style="3" bestFit="1" customWidth="1"/>
    <col min="16" max="16" width="4.85546875" style="3" bestFit="1" customWidth="1"/>
    <col min="17" max="17" width="16.28515625" style="3" bestFit="1" customWidth="1"/>
    <col min="18" max="18" width="6.42578125" style="3" bestFit="1" customWidth="1"/>
    <col min="19" max="30" width="10.85546875" style="3"/>
    <col min="31" max="16384" width="10.85546875" style="1"/>
  </cols>
  <sheetData>
    <row r="1" spans="2:30" ht="22.5">
      <c r="B1" s="34"/>
      <c r="C1" s="35" t="s">
        <v>22</v>
      </c>
      <c r="D1" s="9" t="s">
        <v>10</v>
      </c>
      <c r="E1" s="10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8" t="s">
        <v>0</v>
      </c>
      <c r="N1" s="3">
        <f>MIN(D2:D30)</f>
        <v>0</v>
      </c>
      <c r="O1" s="3" t="s">
        <v>1</v>
      </c>
      <c r="P1" s="3">
        <f>MAX(D2:D30)</f>
        <v>0</v>
      </c>
      <c r="Q1" s="3" t="s">
        <v>2</v>
      </c>
      <c r="R1" s="3" t="e">
        <f>(P1-N1+1)/C7</f>
        <v>#VALUE!</v>
      </c>
      <c r="S1" s="4" t="s">
        <v>15</v>
      </c>
      <c r="T1" s="4" t="s">
        <v>11</v>
      </c>
      <c r="U1" s="4">
        <f>C3</f>
        <v>0</v>
      </c>
      <c r="V1" s="5" t="s">
        <v>12</v>
      </c>
      <c r="W1" s="6"/>
      <c r="X1" s="6">
        <v>3</v>
      </c>
      <c r="Y1" s="6">
        <v>4</v>
      </c>
      <c r="Z1" s="6">
        <v>5</v>
      </c>
      <c r="AA1" s="6">
        <v>6</v>
      </c>
      <c r="AB1" s="6">
        <v>7</v>
      </c>
      <c r="AC1" s="6">
        <v>8</v>
      </c>
      <c r="AD1" s="6">
        <v>9</v>
      </c>
    </row>
    <row r="2" spans="2:30" ht="18.75">
      <c r="B2" s="14" t="s">
        <v>21</v>
      </c>
      <c r="C2" s="36"/>
      <c r="D2" s="11"/>
      <c r="E2" s="12">
        <f t="shared" ref="E2:E33" si="0">IF($D2="",0,IF(AND($D2&gt;=$C$3,$D2&lt;$C$3+$C$4),1,))</f>
        <v>0</v>
      </c>
      <c r="F2" s="3">
        <f t="shared" ref="F2:L11" si="1">IF($D2="",0,IF(AND($D2&gt;=$C$3+E$1*$C$4,$D2&lt;$C$3+F$1*$C$4),1,))</f>
        <v>0</v>
      </c>
      <c r="G2" s="3">
        <f t="shared" si="1"/>
        <v>0</v>
      </c>
      <c r="H2" s="3">
        <f t="shared" si="1"/>
        <v>0</v>
      </c>
      <c r="I2" s="3">
        <f t="shared" si="1"/>
        <v>0</v>
      </c>
      <c r="J2" s="3">
        <f t="shared" si="1"/>
        <v>0</v>
      </c>
      <c r="K2" s="3">
        <f t="shared" si="1"/>
        <v>0</v>
      </c>
      <c r="L2" s="3">
        <f t="shared" si="1"/>
        <v>0</v>
      </c>
      <c r="M2" s="8" t="s">
        <v>3</v>
      </c>
      <c r="N2" s="8" t="s">
        <v>4</v>
      </c>
      <c r="O2" s="8" t="s">
        <v>5</v>
      </c>
      <c r="S2" s="4">
        <v>1</v>
      </c>
      <c r="T2" s="4">
        <f>U$1+S2</f>
        <v>1</v>
      </c>
      <c r="U2" s="4">
        <v>1</v>
      </c>
      <c r="V2" s="6">
        <f t="shared" ref="V2:V33" si="2">$C$3</f>
        <v>0</v>
      </c>
      <c r="W2" s="6">
        <f>V2+INT(($S2-1)/8)+1</f>
        <v>1</v>
      </c>
      <c r="X2" s="6" t="str">
        <f t="shared" ref="X2:X49" si="3">IF(W2="","",IF($U2+2&gt;X$1,W2+INT(($S2-1)/8)+1,""))</f>
        <v/>
      </c>
      <c r="Y2" s="6" t="str">
        <f t="shared" ref="Y2:AD2" si="4">IF(X2="","",IF($U2+2&gt;Y$1,X2+INT(($S2-1)/8)+1,""))</f>
        <v/>
      </c>
      <c r="Z2" s="6" t="str">
        <f t="shared" si="4"/>
        <v/>
      </c>
      <c r="AA2" s="6" t="str">
        <f t="shared" si="4"/>
        <v/>
      </c>
      <c r="AB2" s="6" t="str">
        <f t="shared" si="4"/>
        <v/>
      </c>
      <c r="AC2" s="6" t="str">
        <f t="shared" si="4"/>
        <v/>
      </c>
      <c r="AD2" s="6" t="str">
        <f t="shared" si="4"/>
        <v/>
      </c>
    </row>
    <row r="3" spans="2:30" ht="18.75">
      <c r="B3" s="27" t="s">
        <v>7</v>
      </c>
      <c r="C3" s="13">
        <v>0</v>
      </c>
      <c r="D3" s="11"/>
      <c r="E3" s="12">
        <f t="shared" si="0"/>
        <v>0</v>
      </c>
      <c r="F3" s="3">
        <f t="shared" si="1"/>
        <v>0</v>
      </c>
      <c r="G3" s="3">
        <f t="shared" si="1"/>
        <v>0</v>
      </c>
      <c r="H3" s="3">
        <f t="shared" si="1"/>
        <v>0</v>
      </c>
      <c r="I3" s="3">
        <f t="shared" si="1"/>
        <v>0</v>
      </c>
      <c r="J3" s="3">
        <f t="shared" si="1"/>
        <v>0</v>
      </c>
      <c r="K3" s="3">
        <f t="shared" si="1"/>
        <v>0</v>
      </c>
      <c r="L3" s="3">
        <f t="shared" si="1"/>
        <v>0</v>
      </c>
      <c r="M3" s="8">
        <f>V52</f>
        <v>0</v>
      </c>
      <c r="N3" s="8">
        <f>SUM(E$2:E$21)</f>
        <v>0</v>
      </c>
      <c r="O3" s="8">
        <f>N3</f>
        <v>0</v>
      </c>
      <c r="Q3" s="3" t="s">
        <v>6</v>
      </c>
      <c r="R3" s="3" t="e">
        <f>AVERAGE(D2:D51)</f>
        <v>#DIV/0!</v>
      </c>
      <c r="S3" s="4">
        <f>S2+1</f>
        <v>2</v>
      </c>
      <c r="T3" s="4">
        <f t="shared" ref="T3:T51" si="5">U$1+S3</f>
        <v>2</v>
      </c>
      <c r="U3" s="4">
        <f>1+INT((S3-1)/(1+INT((S3-1)/8)))</f>
        <v>2</v>
      </c>
      <c r="V3" s="6">
        <f t="shared" si="2"/>
        <v>0</v>
      </c>
      <c r="W3" s="6">
        <f t="shared" ref="W3:W51" si="6">V3+INT(($S3-1)/8)+1</f>
        <v>1</v>
      </c>
      <c r="X3" s="6">
        <f t="shared" si="3"/>
        <v>2</v>
      </c>
      <c r="Y3" s="6" t="str">
        <f t="shared" ref="Y3:AD12" si="7">IF(X3="","",IF($U3+2&gt;Y$1,X3+INT(($S3-1)/8)+1,""))</f>
        <v/>
      </c>
      <c r="Z3" s="6" t="str">
        <f t="shared" si="7"/>
        <v/>
      </c>
      <c r="AA3" s="6" t="str">
        <f t="shared" si="7"/>
        <v/>
      </c>
      <c r="AB3" s="6" t="str">
        <f t="shared" si="7"/>
        <v/>
      </c>
      <c r="AC3" s="6" t="str">
        <f t="shared" si="7"/>
        <v/>
      </c>
      <c r="AD3" s="6" t="str">
        <f t="shared" si="7"/>
        <v/>
      </c>
    </row>
    <row r="4" spans="2:30" ht="18.75">
      <c r="B4" s="27" t="s">
        <v>16</v>
      </c>
      <c r="C4" s="13">
        <v>2</v>
      </c>
      <c r="D4" s="11"/>
      <c r="E4" s="12">
        <f t="shared" si="0"/>
        <v>0</v>
      </c>
      <c r="F4" s="3">
        <f t="shared" si="1"/>
        <v>0</v>
      </c>
      <c r="G4" s="3">
        <f t="shared" si="1"/>
        <v>0</v>
      </c>
      <c r="H4" s="3">
        <f t="shared" si="1"/>
        <v>0</v>
      </c>
      <c r="I4" s="3">
        <f t="shared" si="1"/>
        <v>0</v>
      </c>
      <c r="J4" s="3">
        <f t="shared" si="1"/>
        <v>0</v>
      </c>
      <c r="K4" s="3">
        <f t="shared" si="1"/>
        <v>0</v>
      </c>
      <c r="L4" s="3">
        <f t="shared" si="1"/>
        <v>0</v>
      </c>
      <c r="M4" s="8">
        <f t="shared" ref="M4:M10" si="8">IF(M3="","",IF(M3&gt;P$1,"",M3+C$4))</f>
        <v>2</v>
      </c>
      <c r="N4" s="8">
        <f>IF(M4="","",SUM(F$2:F$21))</f>
        <v>0</v>
      </c>
      <c r="O4" s="8">
        <f t="shared" ref="O4:O10" si="9">IF(N4="","",O3+N4)</f>
        <v>0</v>
      </c>
      <c r="S4" s="4">
        <f t="shared" ref="S4:S49" si="10">S3+1</f>
        <v>3</v>
      </c>
      <c r="T4" s="4">
        <f t="shared" si="5"/>
        <v>3</v>
      </c>
      <c r="U4" s="4">
        <f t="shared" ref="U4:U51" si="11">1+INT((S4-1)/(1+INT((S4-1)/8)))</f>
        <v>3</v>
      </c>
      <c r="V4" s="6">
        <f t="shared" si="2"/>
        <v>0</v>
      </c>
      <c r="W4" s="6">
        <f t="shared" si="6"/>
        <v>1</v>
      </c>
      <c r="X4" s="6">
        <f t="shared" si="3"/>
        <v>2</v>
      </c>
      <c r="Y4" s="6">
        <f t="shared" si="7"/>
        <v>3</v>
      </c>
      <c r="Z4" s="6" t="str">
        <f t="shared" si="7"/>
        <v/>
      </c>
      <c r="AA4" s="6" t="str">
        <f t="shared" si="7"/>
        <v/>
      </c>
      <c r="AB4" s="6" t="str">
        <f t="shared" si="7"/>
        <v/>
      </c>
      <c r="AC4" s="6" t="str">
        <f t="shared" si="7"/>
        <v/>
      </c>
      <c r="AD4" s="6" t="str">
        <f t="shared" si="7"/>
        <v/>
      </c>
    </row>
    <row r="5" spans="2:30" ht="22.5">
      <c r="B5" s="34"/>
      <c r="C5" s="33" t="s">
        <v>19</v>
      </c>
      <c r="D5" s="11"/>
      <c r="E5" s="12">
        <f t="shared" si="0"/>
        <v>0</v>
      </c>
      <c r="F5" s="3">
        <f t="shared" si="1"/>
        <v>0</v>
      </c>
      <c r="G5" s="3">
        <f t="shared" si="1"/>
        <v>0</v>
      </c>
      <c r="H5" s="3">
        <f t="shared" si="1"/>
        <v>0</v>
      </c>
      <c r="I5" s="3">
        <f t="shared" si="1"/>
        <v>0</v>
      </c>
      <c r="J5" s="3">
        <f t="shared" si="1"/>
        <v>0</v>
      </c>
      <c r="K5" s="3">
        <f t="shared" si="1"/>
        <v>0</v>
      </c>
      <c r="L5" s="3">
        <f t="shared" si="1"/>
        <v>0</v>
      </c>
      <c r="M5" s="8" t="str">
        <f t="shared" si="8"/>
        <v/>
      </c>
      <c r="N5" s="8" t="str">
        <f>IF(M5="","",SUM(G$2:G$21))</f>
        <v/>
      </c>
      <c r="O5" s="8" t="str">
        <f t="shared" si="9"/>
        <v/>
      </c>
      <c r="S5" s="4">
        <f t="shared" si="10"/>
        <v>4</v>
      </c>
      <c r="T5" s="4">
        <f t="shared" si="5"/>
        <v>4</v>
      </c>
      <c r="U5" s="4">
        <f t="shared" si="11"/>
        <v>4</v>
      </c>
      <c r="V5" s="6">
        <f t="shared" si="2"/>
        <v>0</v>
      </c>
      <c r="W5" s="6">
        <f t="shared" si="6"/>
        <v>1</v>
      </c>
      <c r="X5" s="6">
        <f t="shared" si="3"/>
        <v>2</v>
      </c>
      <c r="Y5" s="6">
        <f t="shared" si="7"/>
        <v>3</v>
      </c>
      <c r="Z5" s="6">
        <f t="shared" si="7"/>
        <v>4</v>
      </c>
      <c r="AA5" s="6" t="str">
        <f t="shared" si="7"/>
        <v/>
      </c>
      <c r="AB5" s="6" t="str">
        <f t="shared" si="7"/>
        <v/>
      </c>
      <c r="AC5" s="6" t="str">
        <f t="shared" si="7"/>
        <v/>
      </c>
      <c r="AD5" s="6" t="str">
        <f t="shared" si="7"/>
        <v/>
      </c>
    </row>
    <row r="6" spans="2:30" ht="18.75">
      <c r="B6" s="28" t="s">
        <v>8</v>
      </c>
      <c r="C6" s="30" t="str">
        <f>IF(D2="","",P1)</f>
        <v/>
      </c>
      <c r="D6" s="11"/>
      <c r="E6" s="12">
        <f t="shared" si="0"/>
        <v>0</v>
      </c>
      <c r="F6" s="3">
        <f t="shared" si="1"/>
        <v>0</v>
      </c>
      <c r="G6" s="3">
        <f t="shared" si="1"/>
        <v>0</v>
      </c>
      <c r="H6" s="3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3">
        <f t="shared" si="1"/>
        <v>0</v>
      </c>
      <c r="M6" s="8" t="str">
        <f t="shared" si="8"/>
        <v/>
      </c>
      <c r="N6" s="8" t="str">
        <f>IF(M6="","",SUM(H$2:H$21))</f>
        <v/>
      </c>
      <c r="O6" s="8" t="str">
        <f t="shared" si="9"/>
        <v/>
      </c>
      <c r="S6" s="4">
        <f t="shared" si="10"/>
        <v>5</v>
      </c>
      <c r="T6" s="4">
        <f t="shared" si="5"/>
        <v>5</v>
      </c>
      <c r="U6" s="4">
        <f t="shared" si="11"/>
        <v>5</v>
      </c>
      <c r="V6" s="6">
        <f t="shared" si="2"/>
        <v>0</v>
      </c>
      <c r="W6" s="6">
        <f t="shared" si="6"/>
        <v>1</v>
      </c>
      <c r="X6" s="6">
        <f t="shared" si="3"/>
        <v>2</v>
      </c>
      <c r="Y6" s="6">
        <f t="shared" si="7"/>
        <v>3</v>
      </c>
      <c r="Z6" s="6">
        <f t="shared" si="7"/>
        <v>4</v>
      </c>
      <c r="AA6" s="6">
        <f t="shared" si="7"/>
        <v>5</v>
      </c>
      <c r="AB6" s="6" t="str">
        <f t="shared" si="7"/>
        <v/>
      </c>
      <c r="AC6" s="6" t="str">
        <f t="shared" si="7"/>
        <v/>
      </c>
      <c r="AD6" s="6" t="str">
        <f t="shared" si="7"/>
        <v/>
      </c>
    </row>
    <row r="7" spans="2:30" ht="18.75">
      <c r="B7" s="28" t="s">
        <v>18</v>
      </c>
      <c r="C7" s="31" t="str">
        <f>IF(D2="","",INT((C6-C3)/C4)+1)</f>
        <v/>
      </c>
      <c r="D7" s="11"/>
      <c r="E7" s="12">
        <f t="shared" si="0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8" t="str">
        <f t="shared" si="8"/>
        <v/>
      </c>
      <c r="N7" s="8" t="str">
        <f>IF(M7="","",SUM(I$2:I$21))</f>
        <v/>
      </c>
      <c r="O7" s="8" t="str">
        <f t="shared" si="9"/>
        <v/>
      </c>
      <c r="S7" s="4">
        <f t="shared" si="10"/>
        <v>6</v>
      </c>
      <c r="T7" s="4">
        <f t="shared" si="5"/>
        <v>6</v>
      </c>
      <c r="U7" s="4">
        <f t="shared" si="11"/>
        <v>6</v>
      </c>
      <c r="V7" s="6">
        <f t="shared" si="2"/>
        <v>0</v>
      </c>
      <c r="W7" s="6">
        <f t="shared" si="6"/>
        <v>1</v>
      </c>
      <c r="X7" s="6">
        <f t="shared" si="3"/>
        <v>2</v>
      </c>
      <c r="Y7" s="6">
        <f t="shared" si="7"/>
        <v>3</v>
      </c>
      <c r="Z7" s="6">
        <f t="shared" si="7"/>
        <v>4</v>
      </c>
      <c r="AA7" s="6">
        <f t="shared" si="7"/>
        <v>5</v>
      </c>
      <c r="AB7" s="6">
        <f t="shared" si="7"/>
        <v>6</v>
      </c>
      <c r="AC7" s="6" t="str">
        <f t="shared" si="7"/>
        <v/>
      </c>
      <c r="AD7" s="6" t="str">
        <f t="shared" si="7"/>
        <v/>
      </c>
    </row>
    <row r="8" spans="2:30" ht="18.75">
      <c r="B8" s="28" t="s">
        <v>9</v>
      </c>
      <c r="C8" s="30" t="str">
        <f>IF(D2="","",SUM(N3:N10))</f>
        <v/>
      </c>
      <c r="D8" s="11"/>
      <c r="E8" s="12">
        <f t="shared" si="0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  <c r="J8" s="3">
        <f t="shared" si="1"/>
        <v>0</v>
      </c>
      <c r="K8" s="3">
        <f t="shared" si="1"/>
        <v>0</v>
      </c>
      <c r="L8" s="3">
        <f t="shared" si="1"/>
        <v>0</v>
      </c>
      <c r="M8" s="8" t="str">
        <f t="shared" si="8"/>
        <v/>
      </c>
      <c r="N8" s="8" t="str">
        <f>IF(M8="","",SUM(J$2:J$21))</f>
        <v/>
      </c>
      <c r="O8" s="8" t="str">
        <f t="shared" si="9"/>
        <v/>
      </c>
      <c r="S8" s="4">
        <f t="shared" si="10"/>
        <v>7</v>
      </c>
      <c r="T8" s="4">
        <f t="shared" si="5"/>
        <v>7</v>
      </c>
      <c r="U8" s="4">
        <f t="shared" si="11"/>
        <v>7</v>
      </c>
      <c r="V8" s="6">
        <f t="shared" si="2"/>
        <v>0</v>
      </c>
      <c r="W8" s="6">
        <f t="shared" si="6"/>
        <v>1</v>
      </c>
      <c r="X8" s="6">
        <f t="shared" si="3"/>
        <v>2</v>
      </c>
      <c r="Y8" s="6">
        <f t="shared" si="7"/>
        <v>3</v>
      </c>
      <c r="Z8" s="6">
        <f t="shared" si="7"/>
        <v>4</v>
      </c>
      <c r="AA8" s="6">
        <f t="shared" si="7"/>
        <v>5</v>
      </c>
      <c r="AB8" s="6">
        <f t="shared" si="7"/>
        <v>6</v>
      </c>
      <c r="AC8" s="6">
        <f t="shared" si="7"/>
        <v>7</v>
      </c>
      <c r="AD8" s="6" t="str">
        <f t="shared" si="7"/>
        <v/>
      </c>
    </row>
    <row r="9" spans="2:30" ht="18.75">
      <c r="B9" s="28" t="s">
        <v>6</v>
      </c>
      <c r="C9" s="30" t="str">
        <f>IF(D2="","",AVERAGE(D2:D51))</f>
        <v/>
      </c>
      <c r="D9" s="11"/>
      <c r="E9" s="12">
        <f t="shared" si="0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8" t="str">
        <f t="shared" si="8"/>
        <v/>
      </c>
      <c r="N9" s="8" t="str">
        <f>IF(M9="","",SUM(K$2:K$21))</f>
        <v/>
      </c>
      <c r="O9" s="8" t="str">
        <f t="shared" si="9"/>
        <v/>
      </c>
      <c r="S9" s="4">
        <f t="shared" si="10"/>
        <v>8</v>
      </c>
      <c r="T9" s="4">
        <f t="shared" si="5"/>
        <v>8</v>
      </c>
      <c r="U9" s="4">
        <f t="shared" si="11"/>
        <v>8</v>
      </c>
      <c r="V9" s="6">
        <f t="shared" si="2"/>
        <v>0</v>
      </c>
      <c r="W9" s="6">
        <f t="shared" si="6"/>
        <v>1</v>
      </c>
      <c r="X9" s="6">
        <f t="shared" si="3"/>
        <v>2</v>
      </c>
      <c r="Y9" s="6">
        <f t="shared" si="7"/>
        <v>3</v>
      </c>
      <c r="Z9" s="6">
        <f t="shared" si="7"/>
        <v>4</v>
      </c>
      <c r="AA9" s="6">
        <f t="shared" si="7"/>
        <v>5</v>
      </c>
      <c r="AB9" s="6">
        <f t="shared" si="7"/>
        <v>6</v>
      </c>
      <c r="AC9" s="6">
        <f t="shared" si="7"/>
        <v>7</v>
      </c>
      <c r="AD9" s="6">
        <f t="shared" si="7"/>
        <v>8</v>
      </c>
    </row>
    <row r="10" spans="2:30" ht="18.75">
      <c r="B10" s="28" t="s">
        <v>13</v>
      </c>
      <c r="C10" s="30">
        <f>IF(D2="",0,C6-C3)</f>
        <v>0</v>
      </c>
      <c r="D10" s="11"/>
      <c r="E10" s="12">
        <f t="shared" si="0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  <c r="K10" s="3">
        <f t="shared" si="1"/>
        <v>0</v>
      </c>
      <c r="L10" s="3">
        <f t="shared" si="1"/>
        <v>0</v>
      </c>
      <c r="M10" s="8" t="str">
        <f t="shared" si="8"/>
        <v/>
      </c>
      <c r="N10" s="8" t="str">
        <f>IF(M10="","",SUM(L$2:L$21))</f>
        <v/>
      </c>
      <c r="O10" s="8" t="str">
        <f t="shared" si="9"/>
        <v/>
      </c>
      <c r="S10" s="4">
        <f t="shared" si="10"/>
        <v>9</v>
      </c>
      <c r="T10" s="4">
        <f t="shared" si="5"/>
        <v>9</v>
      </c>
      <c r="U10" s="4">
        <f t="shared" si="11"/>
        <v>5</v>
      </c>
      <c r="V10" s="6">
        <f t="shared" si="2"/>
        <v>0</v>
      </c>
      <c r="W10" s="6">
        <f t="shared" si="6"/>
        <v>2</v>
      </c>
      <c r="X10" s="6">
        <f t="shared" si="3"/>
        <v>4</v>
      </c>
      <c r="Y10" s="6">
        <f t="shared" si="7"/>
        <v>6</v>
      </c>
      <c r="Z10" s="6">
        <f t="shared" si="7"/>
        <v>8</v>
      </c>
      <c r="AA10" s="6">
        <f t="shared" si="7"/>
        <v>10</v>
      </c>
      <c r="AB10" s="6" t="str">
        <f t="shared" si="7"/>
        <v/>
      </c>
      <c r="AC10" s="6" t="str">
        <f t="shared" si="7"/>
        <v/>
      </c>
      <c r="AD10" s="6" t="str">
        <f t="shared" si="7"/>
        <v/>
      </c>
    </row>
    <row r="11" spans="2:30" ht="18.75">
      <c r="B11" s="29" t="s">
        <v>23</v>
      </c>
      <c r="C11" s="26" t="s">
        <v>24</v>
      </c>
      <c r="D11" s="11"/>
      <c r="E11" s="12">
        <f t="shared" si="0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8"/>
      <c r="N11" s="8"/>
      <c r="O11" s="8"/>
      <c r="S11" s="4">
        <f t="shared" si="10"/>
        <v>10</v>
      </c>
      <c r="T11" s="4">
        <f t="shared" si="5"/>
        <v>10</v>
      </c>
      <c r="U11" s="4">
        <f t="shared" si="11"/>
        <v>5</v>
      </c>
      <c r="V11" s="6">
        <f t="shared" si="2"/>
        <v>0</v>
      </c>
      <c r="W11" s="6">
        <f t="shared" si="6"/>
        <v>2</v>
      </c>
      <c r="X11" s="6">
        <f t="shared" si="3"/>
        <v>4</v>
      </c>
      <c r="Y11" s="6">
        <f t="shared" si="7"/>
        <v>6</v>
      </c>
      <c r="Z11" s="6">
        <f t="shared" si="7"/>
        <v>8</v>
      </c>
      <c r="AA11" s="6">
        <f t="shared" si="7"/>
        <v>10</v>
      </c>
      <c r="AB11" s="6" t="str">
        <f t="shared" si="7"/>
        <v/>
      </c>
      <c r="AC11" s="6" t="str">
        <f t="shared" si="7"/>
        <v/>
      </c>
      <c r="AD11" s="6" t="str">
        <f t="shared" si="7"/>
        <v/>
      </c>
    </row>
    <row r="12" spans="2:30" ht="18.75">
      <c r="B12" s="15" t="s">
        <v>20</v>
      </c>
      <c r="C12" s="16" t="s">
        <v>17</v>
      </c>
      <c r="D12" s="17"/>
      <c r="E12" s="12">
        <f t="shared" si="0"/>
        <v>0</v>
      </c>
      <c r="F12" s="3">
        <f t="shared" ref="F12:L21" si="12">IF($D12="",0,IF(AND($D12&gt;=$C$3+E$1*$C$4,$D12&lt;$C$3+F$1*$C$4),1,))</f>
        <v>0</v>
      </c>
      <c r="G12" s="3">
        <f t="shared" si="12"/>
        <v>0</v>
      </c>
      <c r="H12" s="3">
        <f t="shared" si="12"/>
        <v>0</v>
      </c>
      <c r="I12" s="3">
        <f t="shared" si="12"/>
        <v>0</v>
      </c>
      <c r="J12" s="3">
        <f t="shared" si="12"/>
        <v>0</v>
      </c>
      <c r="K12" s="3">
        <f t="shared" si="12"/>
        <v>0</v>
      </c>
      <c r="L12" s="3">
        <f t="shared" si="12"/>
        <v>0</v>
      </c>
      <c r="S12" s="4">
        <f t="shared" si="10"/>
        <v>11</v>
      </c>
      <c r="T12" s="4">
        <f t="shared" si="5"/>
        <v>11</v>
      </c>
      <c r="U12" s="4">
        <f t="shared" si="11"/>
        <v>6</v>
      </c>
      <c r="V12" s="6">
        <f t="shared" si="2"/>
        <v>0</v>
      </c>
      <c r="W12" s="6">
        <f t="shared" si="6"/>
        <v>2</v>
      </c>
      <c r="X12" s="6">
        <f t="shared" si="3"/>
        <v>4</v>
      </c>
      <c r="Y12" s="6">
        <f t="shared" si="7"/>
        <v>6</v>
      </c>
      <c r="Z12" s="6">
        <f t="shared" si="7"/>
        <v>8</v>
      </c>
      <c r="AA12" s="6">
        <f t="shared" si="7"/>
        <v>10</v>
      </c>
      <c r="AB12" s="6">
        <f t="shared" si="7"/>
        <v>12</v>
      </c>
      <c r="AC12" s="6" t="str">
        <f t="shared" si="7"/>
        <v/>
      </c>
      <c r="AD12" s="6" t="str">
        <f t="shared" si="7"/>
        <v/>
      </c>
    </row>
    <row r="13" spans="2:30" ht="18.75">
      <c r="B13" s="18">
        <f>C3</f>
        <v>0</v>
      </c>
      <c r="C13" s="19">
        <f>SUM(E2:E51)</f>
        <v>0</v>
      </c>
      <c r="D13" s="17"/>
      <c r="E13" s="12">
        <f t="shared" si="0"/>
        <v>0</v>
      </c>
      <c r="F13" s="3">
        <f t="shared" si="12"/>
        <v>0</v>
      </c>
      <c r="G13" s="3">
        <f t="shared" si="12"/>
        <v>0</v>
      </c>
      <c r="H13" s="3">
        <f t="shared" si="12"/>
        <v>0</v>
      </c>
      <c r="I13" s="3">
        <f t="shared" si="12"/>
        <v>0</v>
      </c>
      <c r="J13" s="3">
        <f t="shared" si="12"/>
        <v>0</v>
      </c>
      <c r="K13" s="3">
        <f t="shared" si="12"/>
        <v>0</v>
      </c>
      <c r="L13" s="3">
        <f t="shared" si="12"/>
        <v>0</v>
      </c>
      <c r="S13" s="4">
        <f t="shared" si="10"/>
        <v>12</v>
      </c>
      <c r="T13" s="4">
        <f t="shared" si="5"/>
        <v>12</v>
      </c>
      <c r="U13" s="4">
        <f t="shared" si="11"/>
        <v>6</v>
      </c>
      <c r="V13" s="6">
        <f t="shared" si="2"/>
        <v>0</v>
      </c>
      <c r="W13" s="6">
        <f t="shared" si="6"/>
        <v>2</v>
      </c>
      <c r="X13" s="6">
        <f t="shared" si="3"/>
        <v>4</v>
      </c>
      <c r="Y13" s="6">
        <f t="shared" ref="Y13:AD22" si="13">IF(X13="","",IF($U13+2&gt;Y$1,X13+INT(($S13-1)/8)+1,""))</f>
        <v>6</v>
      </c>
      <c r="Z13" s="6">
        <f t="shared" si="13"/>
        <v>8</v>
      </c>
      <c r="AA13" s="6">
        <f t="shared" si="13"/>
        <v>10</v>
      </c>
      <c r="AB13" s="6">
        <f t="shared" si="13"/>
        <v>12</v>
      </c>
      <c r="AC13" s="6" t="str">
        <f t="shared" si="13"/>
        <v/>
      </c>
      <c r="AD13" s="6" t="str">
        <f t="shared" si="13"/>
        <v/>
      </c>
    </row>
    <row r="14" spans="2:30" ht="18.75">
      <c r="B14" s="18">
        <f t="shared" ref="B14:B20" si="14">IF(B13="","",IF(B13+C$4&gt;C$6,"",B13+C$4))</f>
        <v>2</v>
      </c>
      <c r="C14" s="19">
        <f>IF(B14="","",SUM(F2:F52))</f>
        <v>0</v>
      </c>
      <c r="D14" s="17"/>
      <c r="E14" s="12">
        <f t="shared" si="0"/>
        <v>0</v>
      </c>
      <c r="F14" s="3">
        <f t="shared" si="12"/>
        <v>0</v>
      </c>
      <c r="G14" s="3">
        <f t="shared" si="12"/>
        <v>0</v>
      </c>
      <c r="H14" s="3">
        <f t="shared" si="12"/>
        <v>0</v>
      </c>
      <c r="I14" s="3">
        <f t="shared" si="12"/>
        <v>0</v>
      </c>
      <c r="J14" s="3">
        <f t="shared" si="12"/>
        <v>0</v>
      </c>
      <c r="K14" s="3">
        <f t="shared" si="12"/>
        <v>0</v>
      </c>
      <c r="L14" s="3">
        <f t="shared" si="12"/>
        <v>0</v>
      </c>
      <c r="S14" s="4">
        <f t="shared" si="10"/>
        <v>13</v>
      </c>
      <c r="T14" s="4">
        <f t="shared" si="5"/>
        <v>13</v>
      </c>
      <c r="U14" s="4">
        <f t="shared" si="11"/>
        <v>7</v>
      </c>
      <c r="V14" s="6">
        <f t="shared" si="2"/>
        <v>0</v>
      </c>
      <c r="W14" s="6">
        <f t="shared" si="6"/>
        <v>2</v>
      </c>
      <c r="X14" s="6">
        <f t="shared" si="3"/>
        <v>4</v>
      </c>
      <c r="Y14" s="6">
        <f t="shared" si="13"/>
        <v>6</v>
      </c>
      <c r="Z14" s="6">
        <f t="shared" si="13"/>
        <v>8</v>
      </c>
      <c r="AA14" s="6">
        <f t="shared" si="13"/>
        <v>10</v>
      </c>
      <c r="AB14" s="6">
        <f t="shared" si="13"/>
        <v>12</v>
      </c>
      <c r="AC14" s="6">
        <f t="shared" si="13"/>
        <v>14</v>
      </c>
      <c r="AD14" s="6" t="str">
        <f t="shared" si="13"/>
        <v/>
      </c>
    </row>
    <row r="15" spans="2:30" ht="18.75">
      <c r="B15" s="18">
        <f t="shared" si="14"/>
        <v>4</v>
      </c>
      <c r="C15" s="19">
        <f>IF(B15="","",SUM(G2:G52))</f>
        <v>0</v>
      </c>
      <c r="D15" s="17"/>
      <c r="E15" s="12">
        <f t="shared" si="0"/>
        <v>0</v>
      </c>
      <c r="F15" s="3">
        <f t="shared" si="12"/>
        <v>0</v>
      </c>
      <c r="G15" s="3">
        <f t="shared" si="12"/>
        <v>0</v>
      </c>
      <c r="H15" s="3">
        <f t="shared" si="12"/>
        <v>0</v>
      </c>
      <c r="I15" s="3">
        <f t="shared" si="12"/>
        <v>0</v>
      </c>
      <c r="J15" s="3">
        <f t="shared" si="12"/>
        <v>0</v>
      </c>
      <c r="K15" s="3">
        <f t="shared" si="12"/>
        <v>0</v>
      </c>
      <c r="L15" s="3">
        <f t="shared" si="12"/>
        <v>0</v>
      </c>
      <c r="S15" s="4">
        <f t="shared" si="10"/>
        <v>14</v>
      </c>
      <c r="T15" s="4">
        <f t="shared" si="5"/>
        <v>14</v>
      </c>
      <c r="U15" s="4">
        <f t="shared" si="11"/>
        <v>7</v>
      </c>
      <c r="V15" s="6">
        <f t="shared" si="2"/>
        <v>0</v>
      </c>
      <c r="W15" s="6">
        <f t="shared" si="6"/>
        <v>2</v>
      </c>
      <c r="X15" s="6">
        <f t="shared" si="3"/>
        <v>4</v>
      </c>
      <c r="Y15" s="6">
        <f t="shared" si="13"/>
        <v>6</v>
      </c>
      <c r="Z15" s="6">
        <f t="shared" si="13"/>
        <v>8</v>
      </c>
      <c r="AA15" s="6">
        <f t="shared" si="13"/>
        <v>10</v>
      </c>
      <c r="AB15" s="6">
        <f t="shared" si="13"/>
        <v>12</v>
      </c>
      <c r="AC15" s="6">
        <f t="shared" si="13"/>
        <v>14</v>
      </c>
      <c r="AD15" s="6" t="str">
        <f t="shared" si="13"/>
        <v/>
      </c>
    </row>
    <row r="16" spans="2:30" ht="18.75">
      <c r="B16" s="18">
        <f t="shared" si="14"/>
        <v>6</v>
      </c>
      <c r="C16" s="19">
        <f>IF(B16="","",SUM(H2:H52))</f>
        <v>0</v>
      </c>
      <c r="D16" s="17"/>
      <c r="E16" s="12">
        <f t="shared" si="0"/>
        <v>0</v>
      </c>
      <c r="F16" s="3">
        <f t="shared" si="12"/>
        <v>0</v>
      </c>
      <c r="G16" s="3">
        <f t="shared" si="12"/>
        <v>0</v>
      </c>
      <c r="H16" s="3">
        <f t="shared" si="12"/>
        <v>0</v>
      </c>
      <c r="I16" s="3">
        <f t="shared" si="12"/>
        <v>0</v>
      </c>
      <c r="J16" s="3">
        <f t="shared" si="12"/>
        <v>0</v>
      </c>
      <c r="K16" s="3">
        <f t="shared" si="12"/>
        <v>0</v>
      </c>
      <c r="L16" s="3">
        <f t="shared" si="12"/>
        <v>0</v>
      </c>
      <c r="S16" s="4">
        <f t="shared" si="10"/>
        <v>15</v>
      </c>
      <c r="T16" s="4">
        <f t="shared" si="5"/>
        <v>15</v>
      </c>
      <c r="U16" s="4">
        <f t="shared" si="11"/>
        <v>8</v>
      </c>
      <c r="V16" s="6">
        <f t="shared" si="2"/>
        <v>0</v>
      </c>
      <c r="W16" s="6">
        <f t="shared" si="6"/>
        <v>2</v>
      </c>
      <c r="X16" s="6">
        <f t="shared" si="3"/>
        <v>4</v>
      </c>
      <c r="Y16" s="6">
        <f t="shared" si="13"/>
        <v>6</v>
      </c>
      <c r="Z16" s="6">
        <f t="shared" si="13"/>
        <v>8</v>
      </c>
      <c r="AA16" s="6">
        <f t="shared" si="13"/>
        <v>10</v>
      </c>
      <c r="AB16" s="6">
        <f t="shared" si="13"/>
        <v>12</v>
      </c>
      <c r="AC16" s="6">
        <f t="shared" si="13"/>
        <v>14</v>
      </c>
      <c r="AD16" s="6">
        <f t="shared" si="13"/>
        <v>16</v>
      </c>
    </row>
    <row r="17" spans="2:30" ht="18.75">
      <c r="B17" s="18">
        <f t="shared" si="14"/>
        <v>8</v>
      </c>
      <c r="C17" s="19">
        <f>IF(B17="","",SUM(I2:I52))</f>
        <v>0</v>
      </c>
      <c r="D17" s="17"/>
      <c r="E17" s="12">
        <f t="shared" si="0"/>
        <v>0</v>
      </c>
      <c r="F17" s="3">
        <f t="shared" si="12"/>
        <v>0</v>
      </c>
      <c r="G17" s="3">
        <f t="shared" si="12"/>
        <v>0</v>
      </c>
      <c r="H17" s="3">
        <f t="shared" si="12"/>
        <v>0</v>
      </c>
      <c r="I17" s="3">
        <f t="shared" si="12"/>
        <v>0</v>
      </c>
      <c r="J17" s="3">
        <f t="shared" si="12"/>
        <v>0</v>
      </c>
      <c r="K17" s="3">
        <f t="shared" si="12"/>
        <v>0</v>
      </c>
      <c r="L17" s="3">
        <f t="shared" si="12"/>
        <v>0</v>
      </c>
      <c r="S17" s="4">
        <f t="shared" si="10"/>
        <v>16</v>
      </c>
      <c r="T17" s="4">
        <f t="shared" si="5"/>
        <v>16</v>
      </c>
      <c r="U17" s="4">
        <f t="shared" si="11"/>
        <v>8</v>
      </c>
      <c r="V17" s="6">
        <f t="shared" si="2"/>
        <v>0</v>
      </c>
      <c r="W17" s="6">
        <f t="shared" si="6"/>
        <v>2</v>
      </c>
      <c r="X17" s="6">
        <f t="shared" si="3"/>
        <v>4</v>
      </c>
      <c r="Y17" s="6">
        <f t="shared" si="13"/>
        <v>6</v>
      </c>
      <c r="Z17" s="6">
        <f t="shared" si="13"/>
        <v>8</v>
      </c>
      <c r="AA17" s="6">
        <f t="shared" si="13"/>
        <v>10</v>
      </c>
      <c r="AB17" s="6">
        <f t="shared" si="13"/>
        <v>12</v>
      </c>
      <c r="AC17" s="6">
        <f t="shared" si="13"/>
        <v>14</v>
      </c>
      <c r="AD17" s="6">
        <f t="shared" si="13"/>
        <v>16</v>
      </c>
    </row>
    <row r="18" spans="2:30" ht="18.75">
      <c r="B18" s="18">
        <f t="shared" si="14"/>
        <v>10</v>
      </c>
      <c r="C18" s="19">
        <f>IF(B18="","",SUM(J2:J52))</f>
        <v>0</v>
      </c>
      <c r="D18" s="17"/>
      <c r="E18" s="12">
        <f t="shared" si="0"/>
        <v>0</v>
      </c>
      <c r="F18" s="3">
        <f t="shared" si="12"/>
        <v>0</v>
      </c>
      <c r="G18" s="3">
        <f t="shared" si="12"/>
        <v>0</v>
      </c>
      <c r="H18" s="3">
        <f t="shared" si="12"/>
        <v>0</v>
      </c>
      <c r="I18" s="3">
        <f t="shared" si="12"/>
        <v>0</v>
      </c>
      <c r="J18" s="3">
        <f t="shared" si="12"/>
        <v>0</v>
      </c>
      <c r="K18" s="3">
        <f t="shared" si="12"/>
        <v>0</v>
      </c>
      <c r="L18" s="3">
        <f t="shared" si="12"/>
        <v>0</v>
      </c>
      <c r="S18" s="4">
        <f t="shared" si="10"/>
        <v>17</v>
      </c>
      <c r="T18" s="4">
        <f t="shared" si="5"/>
        <v>17</v>
      </c>
      <c r="U18" s="4">
        <f t="shared" si="11"/>
        <v>6</v>
      </c>
      <c r="V18" s="6">
        <f t="shared" si="2"/>
        <v>0</v>
      </c>
      <c r="W18" s="6">
        <f t="shared" si="6"/>
        <v>3</v>
      </c>
      <c r="X18" s="6">
        <f t="shared" si="3"/>
        <v>6</v>
      </c>
      <c r="Y18" s="6">
        <f t="shared" si="13"/>
        <v>9</v>
      </c>
      <c r="Z18" s="6">
        <f t="shared" si="13"/>
        <v>12</v>
      </c>
      <c r="AA18" s="6">
        <f t="shared" si="13"/>
        <v>15</v>
      </c>
      <c r="AB18" s="6">
        <f t="shared" si="13"/>
        <v>18</v>
      </c>
      <c r="AC18" s="6" t="str">
        <f t="shared" si="13"/>
        <v/>
      </c>
      <c r="AD18" s="6" t="str">
        <f t="shared" si="13"/>
        <v/>
      </c>
    </row>
    <row r="19" spans="2:30" ht="18.75">
      <c r="B19" s="18">
        <f t="shared" si="14"/>
        <v>12</v>
      </c>
      <c r="C19" s="19">
        <f>IF(B19="","",SUM(K2:K52))</f>
        <v>0</v>
      </c>
      <c r="D19" s="17"/>
      <c r="E19" s="12">
        <f t="shared" si="0"/>
        <v>0</v>
      </c>
      <c r="F19" s="3">
        <f t="shared" si="12"/>
        <v>0</v>
      </c>
      <c r="G19" s="3">
        <f t="shared" si="12"/>
        <v>0</v>
      </c>
      <c r="H19" s="3">
        <f t="shared" si="12"/>
        <v>0</v>
      </c>
      <c r="I19" s="3">
        <f t="shared" si="12"/>
        <v>0</v>
      </c>
      <c r="J19" s="3">
        <f t="shared" si="12"/>
        <v>0</v>
      </c>
      <c r="K19" s="3">
        <f t="shared" si="12"/>
        <v>0</v>
      </c>
      <c r="L19" s="3">
        <f t="shared" si="12"/>
        <v>0</v>
      </c>
      <c r="S19" s="4">
        <f t="shared" si="10"/>
        <v>18</v>
      </c>
      <c r="T19" s="4">
        <f t="shared" si="5"/>
        <v>18</v>
      </c>
      <c r="U19" s="4">
        <f t="shared" si="11"/>
        <v>6</v>
      </c>
      <c r="V19" s="6">
        <f t="shared" si="2"/>
        <v>0</v>
      </c>
      <c r="W19" s="6">
        <f t="shared" si="6"/>
        <v>3</v>
      </c>
      <c r="X19" s="6">
        <f t="shared" si="3"/>
        <v>6</v>
      </c>
      <c r="Y19" s="6">
        <f t="shared" si="13"/>
        <v>9</v>
      </c>
      <c r="Z19" s="6">
        <f t="shared" si="13"/>
        <v>12</v>
      </c>
      <c r="AA19" s="6">
        <f t="shared" si="13"/>
        <v>15</v>
      </c>
      <c r="AB19" s="6">
        <f t="shared" si="13"/>
        <v>18</v>
      </c>
      <c r="AC19" s="6" t="str">
        <f t="shared" si="13"/>
        <v/>
      </c>
      <c r="AD19" s="6" t="str">
        <f t="shared" si="13"/>
        <v/>
      </c>
    </row>
    <row r="20" spans="2:30" ht="18.75">
      <c r="B20" s="20">
        <f t="shared" si="14"/>
        <v>14</v>
      </c>
      <c r="C20" s="21">
        <f>IF(B20="","",SUM(L2:L52))</f>
        <v>0</v>
      </c>
      <c r="D20" s="17"/>
      <c r="E20" s="12">
        <f t="shared" si="0"/>
        <v>0</v>
      </c>
      <c r="F20" s="3">
        <f t="shared" si="12"/>
        <v>0</v>
      </c>
      <c r="G20" s="3">
        <f t="shared" si="12"/>
        <v>0</v>
      </c>
      <c r="H20" s="3">
        <f t="shared" si="12"/>
        <v>0</v>
      </c>
      <c r="I20" s="3">
        <f t="shared" si="12"/>
        <v>0</v>
      </c>
      <c r="J20" s="3">
        <f t="shared" si="12"/>
        <v>0</v>
      </c>
      <c r="K20" s="3">
        <f t="shared" si="12"/>
        <v>0</v>
      </c>
      <c r="L20" s="3">
        <f t="shared" si="12"/>
        <v>0</v>
      </c>
      <c r="S20" s="4">
        <f t="shared" si="10"/>
        <v>19</v>
      </c>
      <c r="T20" s="4">
        <f t="shared" si="5"/>
        <v>19</v>
      </c>
      <c r="U20" s="4">
        <f t="shared" si="11"/>
        <v>7</v>
      </c>
      <c r="V20" s="6">
        <f t="shared" si="2"/>
        <v>0</v>
      </c>
      <c r="W20" s="6">
        <f t="shared" si="6"/>
        <v>3</v>
      </c>
      <c r="X20" s="6">
        <f t="shared" si="3"/>
        <v>6</v>
      </c>
      <c r="Y20" s="6">
        <f t="shared" si="13"/>
        <v>9</v>
      </c>
      <c r="Z20" s="6">
        <f t="shared" si="13"/>
        <v>12</v>
      </c>
      <c r="AA20" s="6">
        <f t="shared" si="13"/>
        <v>15</v>
      </c>
      <c r="AB20" s="6">
        <f t="shared" si="13"/>
        <v>18</v>
      </c>
      <c r="AC20" s="6">
        <f t="shared" si="13"/>
        <v>21</v>
      </c>
      <c r="AD20" s="6" t="str">
        <f t="shared" si="13"/>
        <v/>
      </c>
    </row>
    <row r="21" spans="2:30" ht="18.75">
      <c r="B21" s="29" t="s">
        <v>14</v>
      </c>
      <c r="C21" s="32">
        <v>20</v>
      </c>
      <c r="D21" s="11"/>
      <c r="E21" s="12">
        <f t="shared" si="0"/>
        <v>0</v>
      </c>
      <c r="F21" s="3">
        <f t="shared" si="12"/>
        <v>0</v>
      </c>
      <c r="G21" s="3">
        <f t="shared" si="12"/>
        <v>0</v>
      </c>
      <c r="H21" s="3">
        <f t="shared" si="12"/>
        <v>0</v>
      </c>
      <c r="I21" s="3">
        <f t="shared" si="12"/>
        <v>0</v>
      </c>
      <c r="J21" s="3">
        <f t="shared" si="12"/>
        <v>0</v>
      </c>
      <c r="K21" s="3">
        <f t="shared" si="12"/>
        <v>0</v>
      </c>
      <c r="L21" s="3">
        <f t="shared" si="12"/>
        <v>0</v>
      </c>
      <c r="S21" s="4">
        <f t="shared" si="10"/>
        <v>20</v>
      </c>
      <c r="T21" s="4">
        <f t="shared" si="5"/>
        <v>20</v>
      </c>
      <c r="U21" s="4">
        <f t="shared" si="11"/>
        <v>7</v>
      </c>
      <c r="V21" s="6">
        <f t="shared" si="2"/>
        <v>0</v>
      </c>
      <c r="W21" s="6">
        <f t="shared" si="6"/>
        <v>3</v>
      </c>
      <c r="X21" s="6">
        <f t="shared" si="3"/>
        <v>6</v>
      </c>
      <c r="Y21" s="6">
        <f t="shared" si="13"/>
        <v>9</v>
      </c>
      <c r="Z21" s="6">
        <f t="shared" si="13"/>
        <v>12</v>
      </c>
      <c r="AA21" s="6">
        <f t="shared" si="13"/>
        <v>15</v>
      </c>
      <c r="AB21" s="6">
        <f t="shared" si="13"/>
        <v>18</v>
      </c>
      <c r="AC21" s="6">
        <f t="shared" si="13"/>
        <v>21</v>
      </c>
      <c r="AD21" s="6" t="str">
        <f t="shared" si="13"/>
        <v/>
      </c>
    </row>
    <row r="22" spans="2:30" s="2" customFormat="1" ht="14.1" customHeight="1">
      <c r="B22" s="22"/>
      <c r="C22" s="32">
        <f t="shared" ref="C22:C51" si="15">C21+1</f>
        <v>21</v>
      </c>
      <c r="D22" s="23"/>
      <c r="E22" s="12">
        <f t="shared" si="0"/>
        <v>0</v>
      </c>
      <c r="F22" s="3">
        <f t="shared" ref="F22:L31" si="16">IF($D22="",0,IF(AND($D22&gt;=$C$3+E$1*$C$4,$D22&lt;$C$3+F$1*$C$4),1,))</f>
        <v>0</v>
      </c>
      <c r="G22" s="3">
        <f t="shared" si="16"/>
        <v>0</v>
      </c>
      <c r="H22" s="3">
        <f t="shared" si="16"/>
        <v>0</v>
      </c>
      <c r="I22" s="3">
        <f t="shared" si="16"/>
        <v>0</v>
      </c>
      <c r="J22" s="3">
        <f t="shared" si="16"/>
        <v>0</v>
      </c>
      <c r="K22" s="3">
        <f t="shared" si="16"/>
        <v>0</v>
      </c>
      <c r="L22" s="3">
        <f t="shared" si="16"/>
        <v>0</v>
      </c>
      <c r="M22" s="7"/>
      <c r="N22" s="7"/>
      <c r="O22" s="7"/>
      <c r="P22" s="7"/>
      <c r="Q22" s="7"/>
      <c r="R22" s="7"/>
      <c r="S22" s="4">
        <f t="shared" si="10"/>
        <v>21</v>
      </c>
      <c r="T22" s="4">
        <f t="shared" si="5"/>
        <v>21</v>
      </c>
      <c r="U22" s="4">
        <f t="shared" si="11"/>
        <v>7</v>
      </c>
      <c r="V22" s="6">
        <f t="shared" si="2"/>
        <v>0</v>
      </c>
      <c r="W22" s="6">
        <f t="shared" si="6"/>
        <v>3</v>
      </c>
      <c r="X22" s="6">
        <f t="shared" si="3"/>
        <v>6</v>
      </c>
      <c r="Y22" s="6">
        <f t="shared" si="13"/>
        <v>9</v>
      </c>
      <c r="Z22" s="6">
        <f t="shared" si="13"/>
        <v>12</v>
      </c>
      <c r="AA22" s="6">
        <f t="shared" si="13"/>
        <v>15</v>
      </c>
      <c r="AB22" s="6">
        <f t="shared" si="13"/>
        <v>18</v>
      </c>
      <c r="AC22" s="6">
        <f t="shared" si="13"/>
        <v>21</v>
      </c>
      <c r="AD22" s="6" t="str">
        <f t="shared" si="13"/>
        <v/>
      </c>
    </row>
    <row r="23" spans="2:30" s="2" customFormat="1" ht="14.1" customHeight="1">
      <c r="B23" s="22"/>
      <c r="C23" s="32">
        <f t="shared" si="15"/>
        <v>22</v>
      </c>
      <c r="D23" s="23"/>
      <c r="E23" s="12">
        <f t="shared" si="0"/>
        <v>0</v>
      </c>
      <c r="F23" s="3">
        <f t="shared" si="16"/>
        <v>0</v>
      </c>
      <c r="G23" s="3">
        <f t="shared" si="16"/>
        <v>0</v>
      </c>
      <c r="H23" s="3">
        <f t="shared" si="16"/>
        <v>0</v>
      </c>
      <c r="I23" s="3">
        <f t="shared" si="16"/>
        <v>0</v>
      </c>
      <c r="J23" s="3">
        <f t="shared" si="16"/>
        <v>0</v>
      </c>
      <c r="K23" s="3">
        <f t="shared" si="16"/>
        <v>0</v>
      </c>
      <c r="L23" s="3">
        <f t="shared" si="16"/>
        <v>0</v>
      </c>
      <c r="M23" s="7"/>
      <c r="N23" s="7"/>
      <c r="O23" s="7"/>
      <c r="P23" s="7"/>
      <c r="Q23" s="7"/>
      <c r="R23" s="7"/>
      <c r="S23" s="4">
        <f t="shared" si="10"/>
        <v>22</v>
      </c>
      <c r="T23" s="4">
        <f t="shared" si="5"/>
        <v>22</v>
      </c>
      <c r="U23" s="4">
        <f t="shared" si="11"/>
        <v>8</v>
      </c>
      <c r="V23" s="6">
        <f t="shared" si="2"/>
        <v>0</v>
      </c>
      <c r="W23" s="6">
        <f t="shared" si="6"/>
        <v>3</v>
      </c>
      <c r="X23" s="6">
        <f t="shared" si="3"/>
        <v>6</v>
      </c>
      <c r="Y23" s="6">
        <f t="shared" ref="Y23:AD32" si="17">IF(X23="","",IF($U23+2&gt;Y$1,X23+INT(($S23-1)/8)+1,""))</f>
        <v>9</v>
      </c>
      <c r="Z23" s="6">
        <f t="shared" si="17"/>
        <v>12</v>
      </c>
      <c r="AA23" s="6">
        <f t="shared" si="17"/>
        <v>15</v>
      </c>
      <c r="AB23" s="6">
        <f t="shared" si="17"/>
        <v>18</v>
      </c>
      <c r="AC23" s="6">
        <f t="shared" si="17"/>
        <v>21</v>
      </c>
      <c r="AD23" s="6">
        <f t="shared" si="17"/>
        <v>24</v>
      </c>
    </row>
    <row r="24" spans="2:30" s="2" customFormat="1" ht="14.1" customHeight="1">
      <c r="B24" s="22"/>
      <c r="C24" s="32">
        <f t="shared" si="15"/>
        <v>23</v>
      </c>
      <c r="D24" s="23"/>
      <c r="E24" s="12">
        <f t="shared" si="0"/>
        <v>0</v>
      </c>
      <c r="F24" s="3">
        <f t="shared" si="16"/>
        <v>0</v>
      </c>
      <c r="G24" s="3">
        <f t="shared" si="16"/>
        <v>0</v>
      </c>
      <c r="H24" s="3">
        <f t="shared" si="16"/>
        <v>0</v>
      </c>
      <c r="I24" s="3">
        <f t="shared" si="16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7"/>
      <c r="N24" s="7"/>
      <c r="O24" s="7"/>
      <c r="P24" s="7"/>
      <c r="Q24" s="7"/>
      <c r="R24" s="7"/>
      <c r="S24" s="4">
        <f t="shared" si="10"/>
        <v>23</v>
      </c>
      <c r="T24" s="4">
        <f t="shared" si="5"/>
        <v>23</v>
      </c>
      <c r="U24" s="4">
        <f t="shared" si="11"/>
        <v>8</v>
      </c>
      <c r="V24" s="6">
        <f t="shared" si="2"/>
        <v>0</v>
      </c>
      <c r="W24" s="6">
        <f t="shared" si="6"/>
        <v>3</v>
      </c>
      <c r="X24" s="6">
        <f t="shared" si="3"/>
        <v>6</v>
      </c>
      <c r="Y24" s="6">
        <f t="shared" si="17"/>
        <v>9</v>
      </c>
      <c r="Z24" s="6">
        <f t="shared" si="17"/>
        <v>12</v>
      </c>
      <c r="AA24" s="6">
        <f t="shared" si="17"/>
        <v>15</v>
      </c>
      <c r="AB24" s="6">
        <f t="shared" si="17"/>
        <v>18</v>
      </c>
      <c r="AC24" s="6">
        <f t="shared" si="17"/>
        <v>21</v>
      </c>
      <c r="AD24" s="6">
        <f t="shared" si="17"/>
        <v>24</v>
      </c>
    </row>
    <row r="25" spans="2:30" s="2" customFormat="1" ht="14.1" customHeight="1">
      <c r="B25" s="22"/>
      <c r="C25" s="32">
        <f t="shared" si="15"/>
        <v>24</v>
      </c>
      <c r="D25" s="23"/>
      <c r="E25" s="12">
        <f t="shared" si="0"/>
        <v>0</v>
      </c>
      <c r="F25" s="3">
        <f t="shared" si="16"/>
        <v>0</v>
      </c>
      <c r="G25" s="3">
        <f t="shared" si="16"/>
        <v>0</v>
      </c>
      <c r="H25" s="3">
        <f t="shared" si="16"/>
        <v>0</v>
      </c>
      <c r="I25" s="3">
        <f t="shared" si="16"/>
        <v>0</v>
      </c>
      <c r="J25" s="3">
        <f t="shared" si="16"/>
        <v>0</v>
      </c>
      <c r="K25" s="3">
        <f t="shared" si="16"/>
        <v>0</v>
      </c>
      <c r="L25" s="3">
        <f t="shared" si="16"/>
        <v>0</v>
      </c>
      <c r="M25" s="7"/>
      <c r="N25" s="7"/>
      <c r="O25" s="7"/>
      <c r="P25" s="7"/>
      <c r="Q25" s="7"/>
      <c r="R25" s="7"/>
      <c r="S25" s="4">
        <f t="shared" si="10"/>
        <v>24</v>
      </c>
      <c r="T25" s="4">
        <f t="shared" si="5"/>
        <v>24</v>
      </c>
      <c r="U25" s="4">
        <f t="shared" si="11"/>
        <v>8</v>
      </c>
      <c r="V25" s="6">
        <f t="shared" si="2"/>
        <v>0</v>
      </c>
      <c r="W25" s="6">
        <f t="shared" si="6"/>
        <v>3</v>
      </c>
      <c r="X25" s="6">
        <f t="shared" si="3"/>
        <v>6</v>
      </c>
      <c r="Y25" s="6">
        <f t="shared" si="17"/>
        <v>9</v>
      </c>
      <c r="Z25" s="6">
        <f t="shared" si="17"/>
        <v>12</v>
      </c>
      <c r="AA25" s="6">
        <f t="shared" si="17"/>
        <v>15</v>
      </c>
      <c r="AB25" s="6">
        <f t="shared" si="17"/>
        <v>18</v>
      </c>
      <c r="AC25" s="6">
        <f t="shared" si="17"/>
        <v>21</v>
      </c>
      <c r="AD25" s="6">
        <f t="shared" si="17"/>
        <v>24</v>
      </c>
    </row>
    <row r="26" spans="2:30" s="2" customFormat="1" ht="14.1" customHeight="1">
      <c r="B26" s="22"/>
      <c r="C26" s="32">
        <f t="shared" si="15"/>
        <v>25</v>
      </c>
      <c r="D26" s="23"/>
      <c r="E26" s="12">
        <f t="shared" si="0"/>
        <v>0</v>
      </c>
      <c r="F26" s="3">
        <f t="shared" si="16"/>
        <v>0</v>
      </c>
      <c r="G26" s="3">
        <f t="shared" si="16"/>
        <v>0</v>
      </c>
      <c r="H26" s="3">
        <f t="shared" si="16"/>
        <v>0</v>
      </c>
      <c r="I26" s="3">
        <f t="shared" si="16"/>
        <v>0</v>
      </c>
      <c r="J26" s="3">
        <f t="shared" si="16"/>
        <v>0</v>
      </c>
      <c r="K26" s="3">
        <f t="shared" si="16"/>
        <v>0</v>
      </c>
      <c r="L26" s="3">
        <f t="shared" si="16"/>
        <v>0</v>
      </c>
      <c r="M26" s="7"/>
      <c r="N26" s="7"/>
      <c r="O26" s="7"/>
      <c r="P26" s="7"/>
      <c r="Q26" s="7"/>
      <c r="R26" s="7"/>
      <c r="S26" s="4">
        <f t="shared" si="10"/>
        <v>25</v>
      </c>
      <c r="T26" s="4">
        <f t="shared" si="5"/>
        <v>25</v>
      </c>
      <c r="U26" s="4">
        <f t="shared" si="11"/>
        <v>7</v>
      </c>
      <c r="V26" s="6">
        <f t="shared" si="2"/>
        <v>0</v>
      </c>
      <c r="W26" s="6">
        <f t="shared" si="6"/>
        <v>4</v>
      </c>
      <c r="X26" s="6">
        <f t="shared" si="3"/>
        <v>8</v>
      </c>
      <c r="Y26" s="6">
        <f t="shared" si="17"/>
        <v>12</v>
      </c>
      <c r="Z26" s="6">
        <f t="shared" si="17"/>
        <v>16</v>
      </c>
      <c r="AA26" s="6">
        <f t="shared" si="17"/>
        <v>20</v>
      </c>
      <c r="AB26" s="6">
        <f t="shared" si="17"/>
        <v>24</v>
      </c>
      <c r="AC26" s="6">
        <f t="shared" si="17"/>
        <v>28</v>
      </c>
      <c r="AD26" s="6" t="str">
        <f t="shared" si="17"/>
        <v/>
      </c>
    </row>
    <row r="27" spans="2:30" s="2" customFormat="1" ht="14.1" customHeight="1">
      <c r="B27" s="22"/>
      <c r="C27" s="32">
        <f t="shared" si="15"/>
        <v>26</v>
      </c>
      <c r="D27" s="23"/>
      <c r="E27" s="12">
        <f t="shared" si="0"/>
        <v>0</v>
      </c>
      <c r="F27" s="3">
        <f t="shared" si="16"/>
        <v>0</v>
      </c>
      <c r="G27" s="3">
        <f t="shared" si="16"/>
        <v>0</v>
      </c>
      <c r="H27" s="3">
        <f t="shared" si="16"/>
        <v>0</v>
      </c>
      <c r="I27" s="3">
        <f t="shared" si="16"/>
        <v>0</v>
      </c>
      <c r="J27" s="3">
        <f t="shared" si="16"/>
        <v>0</v>
      </c>
      <c r="K27" s="3">
        <f t="shared" si="16"/>
        <v>0</v>
      </c>
      <c r="L27" s="3">
        <f t="shared" si="16"/>
        <v>0</v>
      </c>
      <c r="M27" s="7"/>
      <c r="N27" s="7"/>
      <c r="O27" s="7"/>
      <c r="P27" s="7"/>
      <c r="Q27" s="7"/>
      <c r="R27" s="7"/>
      <c r="S27" s="4">
        <f t="shared" si="10"/>
        <v>26</v>
      </c>
      <c r="T27" s="4">
        <f t="shared" si="5"/>
        <v>26</v>
      </c>
      <c r="U27" s="4">
        <f t="shared" si="11"/>
        <v>7</v>
      </c>
      <c r="V27" s="6">
        <f t="shared" si="2"/>
        <v>0</v>
      </c>
      <c r="W27" s="6">
        <f t="shared" si="6"/>
        <v>4</v>
      </c>
      <c r="X27" s="6">
        <f t="shared" si="3"/>
        <v>8</v>
      </c>
      <c r="Y27" s="6">
        <f t="shared" si="17"/>
        <v>12</v>
      </c>
      <c r="Z27" s="6">
        <f t="shared" si="17"/>
        <v>16</v>
      </c>
      <c r="AA27" s="6">
        <f t="shared" si="17"/>
        <v>20</v>
      </c>
      <c r="AB27" s="6">
        <f t="shared" si="17"/>
        <v>24</v>
      </c>
      <c r="AC27" s="6">
        <f t="shared" si="17"/>
        <v>28</v>
      </c>
      <c r="AD27" s="6" t="str">
        <f t="shared" si="17"/>
        <v/>
      </c>
    </row>
    <row r="28" spans="2:30" s="2" customFormat="1" ht="14.1" customHeight="1">
      <c r="B28" s="22"/>
      <c r="C28" s="32">
        <f t="shared" si="15"/>
        <v>27</v>
      </c>
      <c r="D28" s="23"/>
      <c r="E28" s="12">
        <f t="shared" si="0"/>
        <v>0</v>
      </c>
      <c r="F28" s="3">
        <f t="shared" si="16"/>
        <v>0</v>
      </c>
      <c r="G28" s="3">
        <f t="shared" si="16"/>
        <v>0</v>
      </c>
      <c r="H28" s="3">
        <f t="shared" si="16"/>
        <v>0</v>
      </c>
      <c r="I28" s="3">
        <f t="shared" si="16"/>
        <v>0</v>
      </c>
      <c r="J28" s="3">
        <f t="shared" si="16"/>
        <v>0</v>
      </c>
      <c r="K28" s="3">
        <f t="shared" si="16"/>
        <v>0</v>
      </c>
      <c r="L28" s="3">
        <f t="shared" si="16"/>
        <v>0</v>
      </c>
      <c r="M28" s="7"/>
      <c r="N28" s="7"/>
      <c r="O28" s="7"/>
      <c r="P28" s="7"/>
      <c r="Q28" s="7"/>
      <c r="R28" s="7"/>
      <c r="S28" s="4">
        <f t="shared" si="10"/>
        <v>27</v>
      </c>
      <c r="T28" s="4">
        <f t="shared" si="5"/>
        <v>27</v>
      </c>
      <c r="U28" s="4">
        <f t="shared" si="11"/>
        <v>7</v>
      </c>
      <c r="V28" s="6">
        <f t="shared" si="2"/>
        <v>0</v>
      </c>
      <c r="W28" s="6">
        <f t="shared" si="6"/>
        <v>4</v>
      </c>
      <c r="X28" s="6">
        <f t="shared" si="3"/>
        <v>8</v>
      </c>
      <c r="Y28" s="6">
        <f t="shared" si="17"/>
        <v>12</v>
      </c>
      <c r="Z28" s="6">
        <f t="shared" si="17"/>
        <v>16</v>
      </c>
      <c r="AA28" s="6">
        <f t="shared" si="17"/>
        <v>20</v>
      </c>
      <c r="AB28" s="6">
        <f t="shared" si="17"/>
        <v>24</v>
      </c>
      <c r="AC28" s="6">
        <f t="shared" si="17"/>
        <v>28</v>
      </c>
      <c r="AD28" s="6" t="str">
        <f t="shared" si="17"/>
        <v/>
      </c>
    </row>
    <row r="29" spans="2:30" s="2" customFormat="1" ht="14.1" customHeight="1">
      <c r="B29" s="22"/>
      <c r="C29" s="32">
        <f t="shared" si="15"/>
        <v>28</v>
      </c>
      <c r="D29" s="23"/>
      <c r="E29" s="12">
        <f t="shared" si="0"/>
        <v>0</v>
      </c>
      <c r="F29" s="3">
        <f t="shared" si="16"/>
        <v>0</v>
      </c>
      <c r="G29" s="3">
        <f t="shared" si="16"/>
        <v>0</v>
      </c>
      <c r="H29" s="3">
        <f t="shared" si="16"/>
        <v>0</v>
      </c>
      <c r="I29" s="3">
        <f t="shared" si="16"/>
        <v>0</v>
      </c>
      <c r="J29" s="3">
        <f t="shared" si="16"/>
        <v>0</v>
      </c>
      <c r="K29" s="3">
        <f t="shared" si="16"/>
        <v>0</v>
      </c>
      <c r="L29" s="3">
        <f t="shared" si="16"/>
        <v>0</v>
      </c>
      <c r="M29" s="7"/>
      <c r="N29" s="7"/>
      <c r="O29" s="7"/>
      <c r="P29" s="7"/>
      <c r="Q29" s="7"/>
      <c r="R29" s="7"/>
      <c r="S29" s="4">
        <f t="shared" si="10"/>
        <v>28</v>
      </c>
      <c r="T29" s="4">
        <f t="shared" si="5"/>
        <v>28</v>
      </c>
      <c r="U29" s="4">
        <f t="shared" si="11"/>
        <v>7</v>
      </c>
      <c r="V29" s="6">
        <f t="shared" si="2"/>
        <v>0</v>
      </c>
      <c r="W29" s="6">
        <f t="shared" si="6"/>
        <v>4</v>
      </c>
      <c r="X29" s="6">
        <f t="shared" si="3"/>
        <v>8</v>
      </c>
      <c r="Y29" s="6">
        <f t="shared" si="17"/>
        <v>12</v>
      </c>
      <c r="Z29" s="6">
        <f t="shared" si="17"/>
        <v>16</v>
      </c>
      <c r="AA29" s="6">
        <f t="shared" si="17"/>
        <v>20</v>
      </c>
      <c r="AB29" s="6">
        <f t="shared" si="17"/>
        <v>24</v>
      </c>
      <c r="AC29" s="6">
        <f t="shared" si="17"/>
        <v>28</v>
      </c>
      <c r="AD29" s="6" t="str">
        <f t="shared" si="17"/>
        <v/>
      </c>
    </row>
    <row r="30" spans="2:30" s="2" customFormat="1" ht="14.1" customHeight="1">
      <c r="B30" s="22"/>
      <c r="C30" s="32">
        <f t="shared" si="15"/>
        <v>29</v>
      </c>
      <c r="D30" s="23"/>
      <c r="E30" s="12">
        <f t="shared" si="0"/>
        <v>0</v>
      </c>
      <c r="F30" s="3">
        <f t="shared" si="16"/>
        <v>0</v>
      </c>
      <c r="G30" s="3">
        <f t="shared" si="16"/>
        <v>0</v>
      </c>
      <c r="H30" s="3">
        <f t="shared" si="16"/>
        <v>0</v>
      </c>
      <c r="I30" s="3">
        <f t="shared" si="16"/>
        <v>0</v>
      </c>
      <c r="J30" s="3">
        <f t="shared" si="16"/>
        <v>0</v>
      </c>
      <c r="K30" s="3">
        <f t="shared" si="16"/>
        <v>0</v>
      </c>
      <c r="L30" s="3">
        <f t="shared" si="16"/>
        <v>0</v>
      </c>
      <c r="M30" s="7"/>
      <c r="N30" s="7"/>
      <c r="O30" s="7"/>
      <c r="P30" s="7"/>
      <c r="Q30" s="7"/>
      <c r="R30" s="7"/>
      <c r="S30" s="4">
        <f t="shared" si="10"/>
        <v>29</v>
      </c>
      <c r="T30" s="4">
        <f t="shared" si="5"/>
        <v>29</v>
      </c>
      <c r="U30" s="4">
        <f t="shared" si="11"/>
        <v>8</v>
      </c>
      <c r="V30" s="6">
        <f t="shared" si="2"/>
        <v>0</v>
      </c>
      <c r="W30" s="6">
        <f t="shared" si="6"/>
        <v>4</v>
      </c>
      <c r="X30" s="6">
        <f t="shared" si="3"/>
        <v>8</v>
      </c>
      <c r="Y30" s="6">
        <f t="shared" si="17"/>
        <v>12</v>
      </c>
      <c r="Z30" s="6">
        <f t="shared" si="17"/>
        <v>16</v>
      </c>
      <c r="AA30" s="6">
        <f t="shared" si="17"/>
        <v>20</v>
      </c>
      <c r="AB30" s="6">
        <f t="shared" si="17"/>
        <v>24</v>
      </c>
      <c r="AC30" s="6">
        <f t="shared" si="17"/>
        <v>28</v>
      </c>
      <c r="AD30" s="6">
        <f t="shared" si="17"/>
        <v>32</v>
      </c>
    </row>
    <row r="31" spans="2:30" s="2" customFormat="1" ht="14.1" customHeight="1">
      <c r="B31" s="22"/>
      <c r="C31" s="32">
        <f t="shared" si="15"/>
        <v>30</v>
      </c>
      <c r="D31" s="24"/>
      <c r="E31" s="12">
        <f t="shared" si="0"/>
        <v>0</v>
      </c>
      <c r="F31" s="3">
        <f t="shared" si="16"/>
        <v>0</v>
      </c>
      <c r="G31" s="3">
        <f t="shared" si="16"/>
        <v>0</v>
      </c>
      <c r="H31" s="3">
        <f t="shared" si="16"/>
        <v>0</v>
      </c>
      <c r="I31" s="3">
        <f t="shared" si="16"/>
        <v>0</v>
      </c>
      <c r="J31" s="3">
        <f t="shared" si="16"/>
        <v>0</v>
      </c>
      <c r="K31" s="3">
        <f t="shared" si="16"/>
        <v>0</v>
      </c>
      <c r="L31" s="3">
        <f t="shared" si="16"/>
        <v>0</v>
      </c>
      <c r="M31" s="7"/>
      <c r="N31" s="7"/>
      <c r="O31" s="7"/>
      <c r="P31" s="7"/>
      <c r="Q31" s="7"/>
      <c r="R31" s="7"/>
      <c r="S31" s="4">
        <f t="shared" si="10"/>
        <v>30</v>
      </c>
      <c r="T31" s="4">
        <f t="shared" si="5"/>
        <v>30</v>
      </c>
      <c r="U31" s="4">
        <f t="shared" si="11"/>
        <v>8</v>
      </c>
      <c r="V31" s="6">
        <f t="shared" si="2"/>
        <v>0</v>
      </c>
      <c r="W31" s="6">
        <f t="shared" si="6"/>
        <v>4</v>
      </c>
      <c r="X31" s="6">
        <f t="shared" si="3"/>
        <v>8</v>
      </c>
      <c r="Y31" s="6">
        <f t="shared" si="17"/>
        <v>12</v>
      </c>
      <c r="Z31" s="6">
        <f t="shared" si="17"/>
        <v>16</v>
      </c>
      <c r="AA31" s="6">
        <f t="shared" si="17"/>
        <v>20</v>
      </c>
      <c r="AB31" s="6">
        <f t="shared" si="17"/>
        <v>24</v>
      </c>
      <c r="AC31" s="6">
        <f t="shared" si="17"/>
        <v>28</v>
      </c>
      <c r="AD31" s="6">
        <f t="shared" si="17"/>
        <v>32</v>
      </c>
    </row>
    <row r="32" spans="2:30" s="2" customFormat="1" ht="14.1" customHeight="1">
      <c r="B32" s="22"/>
      <c r="C32" s="32">
        <f t="shared" si="15"/>
        <v>31</v>
      </c>
      <c r="D32" s="24"/>
      <c r="E32" s="12">
        <f t="shared" si="0"/>
        <v>0</v>
      </c>
      <c r="F32" s="3">
        <f t="shared" ref="F32:L41" si="18">IF($D32="",0,IF(AND($D32&gt;=$C$3+E$1*$C$4,$D32&lt;$C$3+F$1*$C$4),1,))</f>
        <v>0</v>
      </c>
      <c r="G32" s="3">
        <f t="shared" si="18"/>
        <v>0</v>
      </c>
      <c r="H32" s="3">
        <f t="shared" si="18"/>
        <v>0</v>
      </c>
      <c r="I32" s="3">
        <f t="shared" si="18"/>
        <v>0</v>
      </c>
      <c r="J32" s="3">
        <f t="shared" si="18"/>
        <v>0</v>
      </c>
      <c r="K32" s="3">
        <f t="shared" si="18"/>
        <v>0</v>
      </c>
      <c r="L32" s="3">
        <f t="shared" si="18"/>
        <v>0</v>
      </c>
      <c r="M32" s="7"/>
      <c r="N32" s="7"/>
      <c r="O32" s="7"/>
      <c r="P32" s="7"/>
      <c r="Q32" s="7"/>
      <c r="R32" s="7"/>
      <c r="S32" s="4">
        <f t="shared" si="10"/>
        <v>31</v>
      </c>
      <c r="T32" s="4">
        <f t="shared" si="5"/>
        <v>31</v>
      </c>
      <c r="U32" s="4">
        <f t="shared" si="11"/>
        <v>8</v>
      </c>
      <c r="V32" s="6">
        <f t="shared" si="2"/>
        <v>0</v>
      </c>
      <c r="W32" s="6">
        <f t="shared" si="6"/>
        <v>4</v>
      </c>
      <c r="X32" s="6">
        <f t="shared" si="3"/>
        <v>8</v>
      </c>
      <c r="Y32" s="6">
        <f t="shared" si="17"/>
        <v>12</v>
      </c>
      <c r="Z32" s="6">
        <f t="shared" si="17"/>
        <v>16</v>
      </c>
      <c r="AA32" s="6">
        <f t="shared" si="17"/>
        <v>20</v>
      </c>
      <c r="AB32" s="6">
        <f t="shared" si="17"/>
        <v>24</v>
      </c>
      <c r="AC32" s="6">
        <f t="shared" si="17"/>
        <v>28</v>
      </c>
      <c r="AD32" s="6">
        <f t="shared" si="17"/>
        <v>32</v>
      </c>
    </row>
    <row r="33" spans="2:30" s="2" customFormat="1" ht="14.1" customHeight="1">
      <c r="B33" s="22"/>
      <c r="C33" s="32">
        <f t="shared" si="15"/>
        <v>32</v>
      </c>
      <c r="D33" s="24"/>
      <c r="E33" s="12">
        <f t="shared" si="0"/>
        <v>0</v>
      </c>
      <c r="F33" s="3">
        <f t="shared" si="18"/>
        <v>0</v>
      </c>
      <c r="G33" s="3">
        <f t="shared" si="18"/>
        <v>0</v>
      </c>
      <c r="H33" s="3">
        <f t="shared" si="18"/>
        <v>0</v>
      </c>
      <c r="I33" s="3">
        <f t="shared" si="18"/>
        <v>0</v>
      </c>
      <c r="J33" s="3">
        <f t="shared" si="18"/>
        <v>0</v>
      </c>
      <c r="K33" s="3">
        <f t="shared" si="18"/>
        <v>0</v>
      </c>
      <c r="L33" s="3">
        <f t="shared" si="18"/>
        <v>0</v>
      </c>
      <c r="M33" s="7"/>
      <c r="N33" s="7"/>
      <c r="O33" s="7"/>
      <c r="P33" s="7"/>
      <c r="Q33" s="7"/>
      <c r="R33" s="7"/>
      <c r="S33" s="4">
        <f t="shared" si="10"/>
        <v>32</v>
      </c>
      <c r="T33" s="4">
        <f t="shared" si="5"/>
        <v>32</v>
      </c>
      <c r="U33" s="4">
        <f t="shared" si="11"/>
        <v>8</v>
      </c>
      <c r="V33" s="6">
        <f t="shared" si="2"/>
        <v>0</v>
      </c>
      <c r="W33" s="6">
        <f t="shared" si="6"/>
        <v>4</v>
      </c>
      <c r="X33" s="6">
        <f t="shared" si="3"/>
        <v>8</v>
      </c>
      <c r="Y33" s="6">
        <f t="shared" ref="Y33:AD42" si="19">IF(X33="","",IF($U33+2&gt;Y$1,X33+INT(($S33-1)/8)+1,""))</f>
        <v>12</v>
      </c>
      <c r="Z33" s="6">
        <f t="shared" si="19"/>
        <v>16</v>
      </c>
      <c r="AA33" s="6">
        <f t="shared" si="19"/>
        <v>20</v>
      </c>
      <c r="AB33" s="6">
        <f t="shared" si="19"/>
        <v>24</v>
      </c>
      <c r="AC33" s="6">
        <f t="shared" si="19"/>
        <v>28</v>
      </c>
      <c r="AD33" s="6">
        <f t="shared" si="19"/>
        <v>32</v>
      </c>
    </row>
    <row r="34" spans="2:30" s="2" customFormat="1" ht="14.1" customHeight="1">
      <c r="B34" s="22"/>
      <c r="C34" s="32">
        <f t="shared" si="15"/>
        <v>33</v>
      </c>
      <c r="D34" s="24"/>
      <c r="E34" s="12">
        <f t="shared" ref="E34:E51" si="20">IF($D34="",0,IF(AND($D34&gt;=$C$3,$D34&lt;$C$3+$C$4),1,))</f>
        <v>0</v>
      </c>
      <c r="F34" s="3">
        <f t="shared" si="18"/>
        <v>0</v>
      </c>
      <c r="G34" s="3">
        <f t="shared" si="18"/>
        <v>0</v>
      </c>
      <c r="H34" s="3">
        <f t="shared" si="18"/>
        <v>0</v>
      </c>
      <c r="I34" s="3">
        <f t="shared" si="18"/>
        <v>0</v>
      </c>
      <c r="J34" s="3">
        <f t="shared" si="18"/>
        <v>0</v>
      </c>
      <c r="K34" s="3">
        <f t="shared" si="18"/>
        <v>0</v>
      </c>
      <c r="L34" s="3">
        <f t="shared" si="18"/>
        <v>0</v>
      </c>
      <c r="M34" s="7"/>
      <c r="N34" s="7"/>
      <c r="O34" s="7"/>
      <c r="P34" s="7"/>
      <c r="Q34" s="7"/>
      <c r="R34" s="7"/>
      <c r="S34" s="4">
        <f t="shared" si="10"/>
        <v>33</v>
      </c>
      <c r="T34" s="4">
        <f t="shared" si="5"/>
        <v>33</v>
      </c>
      <c r="U34" s="4">
        <f t="shared" si="11"/>
        <v>7</v>
      </c>
      <c r="V34" s="6">
        <f t="shared" ref="V34:V51" si="21">$C$3</f>
        <v>0</v>
      </c>
      <c r="W34" s="6">
        <f t="shared" si="6"/>
        <v>5</v>
      </c>
      <c r="X34" s="6">
        <f t="shared" si="3"/>
        <v>10</v>
      </c>
      <c r="Y34" s="6">
        <f t="shared" si="19"/>
        <v>15</v>
      </c>
      <c r="Z34" s="6">
        <f t="shared" si="19"/>
        <v>20</v>
      </c>
      <c r="AA34" s="6">
        <f t="shared" si="19"/>
        <v>25</v>
      </c>
      <c r="AB34" s="6">
        <f t="shared" si="19"/>
        <v>30</v>
      </c>
      <c r="AC34" s="6">
        <f t="shared" si="19"/>
        <v>35</v>
      </c>
      <c r="AD34" s="6" t="str">
        <f t="shared" si="19"/>
        <v/>
      </c>
    </row>
    <row r="35" spans="2:30" s="2" customFormat="1" ht="14.1" customHeight="1">
      <c r="B35" s="22"/>
      <c r="C35" s="32">
        <f t="shared" si="15"/>
        <v>34</v>
      </c>
      <c r="D35" s="24"/>
      <c r="E35" s="12">
        <f t="shared" si="20"/>
        <v>0</v>
      </c>
      <c r="F35" s="3">
        <f t="shared" si="18"/>
        <v>0</v>
      </c>
      <c r="G35" s="3">
        <f t="shared" si="18"/>
        <v>0</v>
      </c>
      <c r="H35" s="3">
        <f t="shared" si="18"/>
        <v>0</v>
      </c>
      <c r="I35" s="3">
        <f t="shared" si="18"/>
        <v>0</v>
      </c>
      <c r="J35" s="3">
        <f t="shared" si="18"/>
        <v>0</v>
      </c>
      <c r="K35" s="3">
        <f t="shared" si="18"/>
        <v>0</v>
      </c>
      <c r="L35" s="3">
        <f t="shared" si="18"/>
        <v>0</v>
      </c>
      <c r="M35" s="7"/>
      <c r="N35" s="7"/>
      <c r="O35" s="7"/>
      <c r="P35" s="7"/>
      <c r="Q35" s="7"/>
      <c r="R35" s="7"/>
      <c r="S35" s="4">
        <f t="shared" si="10"/>
        <v>34</v>
      </c>
      <c r="T35" s="4">
        <f t="shared" si="5"/>
        <v>34</v>
      </c>
      <c r="U35" s="4">
        <f t="shared" si="11"/>
        <v>7</v>
      </c>
      <c r="V35" s="6">
        <f t="shared" si="21"/>
        <v>0</v>
      </c>
      <c r="W35" s="6">
        <f t="shared" si="6"/>
        <v>5</v>
      </c>
      <c r="X35" s="6">
        <f t="shared" si="3"/>
        <v>10</v>
      </c>
      <c r="Y35" s="6">
        <f t="shared" si="19"/>
        <v>15</v>
      </c>
      <c r="Z35" s="6">
        <f t="shared" si="19"/>
        <v>20</v>
      </c>
      <c r="AA35" s="6">
        <f t="shared" si="19"/>
        <v>25</v>
      </c>
      <c r="AB35" s="6">
        <f t="shared" si="19"/>
        <v>30</v>
      </c>
      <c r="AC35" s="6">
        <f t="shared" si="19"/>
        <v>35</v>
      </c>
      <c r="AD35" s="6" t="str">
        <f t="shared" si="19"/>
        <v/>
      </c>
    </row>
    <row r="36" spans="2:30" s="2" customFormat="1" ht="14.1" customHeight="1">
      <c r="B36" s="22"/>
      <c r="C36" s="32">
        <f t="shared" si="15"/>
        <v>35</v>
      </c>
      <c r="D36" s="24"/>
      <c r="E36" s="12">
        <f t="shared" si="20"/>
        <v>0</v>
      </c>
      <c r="F36" s="3">
        <f t="shared" si="18"/>
        <v>0</v>
      </c>
      <c r="G36" s="3">
        <f t="shared" si="18"/>
        <v>0</v>
      </c>
      <c r="H36" s="3">
        <f t="shared" si="18"/>
        <v>0</v>
      </c>
      <c r="I36" s="3">
        <f t="shared" si="18"/>
        <v>0</v>
      </c>
      <c r="J36" s="3">
        <f t="shared" si="18"/>
        <v>0</v>
      </c>
      <c r="K36" s="3">
        <f t="shared" si="18"/>
        <v>0</v>
      </c>
      <c r="L36" s="3">
        <f t="shared" si="18"/>
        <v>0</v>
      </c>
      <c r="M36" s="7"/>
      <c r="N36" s="7"/>
      <c r="O36" s="7"/>
      <c r="P36" s="7"/>
      <c r="Q36" s="7"/>
      <c r="R36" s="7"/>
      <c r="S36" s="4">
        <f t="shared" si="10"/>
        <v>35</v>
      </c>
      <c r="T36" s="4">
        <f t="shared" si="5"/>
        <v>35</v>
      </c>
      <c r="U36" s="4">
        <f t="shared" si="11"/>
        <v>7</v>
      </c>
      <c r="V36" s="6">
        <f t="shared" si="21"/>
        <v>0</v>
      </c>
      <c r="W36" s="6">
        <f t="shared" si="6"/>
        <v>5</v>
      </c>
      <c r="X36" s="6">
        <f t="shared" si="3"/>
        <v>10</v>
      </c>
      <c r="Y36" s="6">
        <f t="shared" si="19"/>
        <v>15</v>
      </c>
      <c r="Z36" s="6">
        <f t="shared" si="19"/>
        <v>20</v>
      </c>
      <c r="AA36" s="6">
        <f t="shared" si="19"/>
        <v>25</v>
      </c>
      <c r="AB36" s="6">
        <f t="shared" si="19"/>
        <v>30</v>
      </c>
      <c r="AC36" s="6">
        <f t="shared" si="19"/>
        <v>35</v>
      </c>
      <c r="AD36" s="6" t="str">
        <f t="shared" si="19"/>
        <v/>
      </c>
    </row>
    <row r="37" spans="2:30" s="2" customFormat="1" ht="14.1" customHeight="1">
      <c r="B37" s="22"/>
      <c r="C37" s="32">
        <f t="shared" si="15"/>
        <v>36</v>
      </c>
      <c r="D37" s="24"/>
      <c r="E37" s="12">
        <f t="shared" si="20"/>
        <v>0</v>
      </c>
      <c r="F37" s="3">
        <f t="shared" si="18"/>
        <v>0</v>
      </c>
      <c r="G37" s="3">
        <f t="shared" si="18"/>
        <v>0</v>
      </c>
      <c r="H37" s="3">
        <f t="shared" si="18"/>
        <v>0</v>
      </c>
      <c r="I37" s="3">
        <f t="shared" si="18"/>
        <v>0</v>
      </c>
      <c r="J37" s="3">
        <f t="shared" si="18"/>
        <v>0</v>
      </c>
      <c r="K37" s="3">
        <f t="shared" si="18"/>
        <v>0</v>
      </c>
      <c r="L37" s="3">
        <f t="shared" si="18"/>
        <v>0</v>
      </c>
      <c r="M37" s="7"/>
      <c r="N37" s="7"/>
      <c r="O37" s="7"/>
      <c r="P37" s="7"/>
      <c r="Q37" s="7"/>
      <c r="R37" s="7"/>
      <c r="S37" s="4">
        <f t="shared" si="10"/>
        <v>36</v>
      </c>
      <c r="T37" s="4">
        <f t="shared" si="5"/>
        <v>36</v>
      </c>
      <c r="U37" s="4">
        <f t="shared" si="11"/>
        <v>8</v>
      </c>
      <c r="V37" s="6">
        <f t="shared" si="21"/>
        <v>0</v>
      </c>
      <c r="W37" s="6">
        <f t="shared" si="6"/>
        <v>5</v>
      </c>
      <c r="X37" s="6">
        <f t="shared" si="3"/>
        <v>10</v>
      </c>
      <c r="Y37" s="6">
        <f t="shared" si="19"/>
        <v>15</v>
      </c>
      <c r="Z37" s="6">
        <f t="shared" si="19"/>
        <v>20</v>
      </c>
      <c r="AA37" s="6">
        <f t="shared" si="19"/>
        <v>25</v>
      </c>
      <c r="AB37" s="6">
        <f t="shared" si="19"/>
        <v>30</v>
      </c>
      <c r="AC37" s="6">
        <f t="shared" si="19"/>
        <v>35</v>
      </c>
      <c r="AD37" s="6">
        <f t="shared" si="19"/>
        <v>40</v>
      </c>
    </row>
    <row r="38" spans="2:30" s="2" customFormat="1" ht="14.1" customHeight="1">
      <c r="B38" s="22"/>
      <c r="C38" s="32">
        <f t="shared" si="15"/>
        <v>37</v>
      </c>
      <c r="D38" s="24"/>
      <c r="E38" s="12">
        <f t="shared" si="20"/>
        <v>0</v>
      </c>
      <c r="F38" s="3">
        <f t="shared" si="18"/>
        <v>0</v>
      </c>
      <c r="G38" s="3">
        <f t="shared" si="18"/>
        <v>0</v>
      </c>
      <c r="H38" s="3">
        <f t="shared" si="18"/>
        <v>0</v>
      </c>
      <c r="I38" s="3">
        <f t="shared" si="18"/>
        <v>0</v>
      </c>
      <c r="J38" s="3">
        <f t="shared" si="18"/>
        <v>0</v>
      </c>
      <c r="K38" s="3">
        <f t="shared" si="18"/>
        <v>0</v>
      </c>
      <c r="L38" s="3">
        <f t="shared" si="18"/>
        <v>0</v>
      </c>
      <c r="M38" s="7"/>
      <c r="N38" s="7"/>
      <c r="O38" s="7"/>
      <c r="P38" s="7"/>
      <c r="Q38" s="7"/>
      <c r="R38" s="7"/>
      <c r="S38" s="4">
        <f t="shared" si="10"/>
        <v>37</v>
      </c>
      <c r="T38" s="4">
        <f t="shared" si="5"/>
        <v>37</v>
      </c>
      <c r="U38" s="4">
        <f t="shared" si="11"/>
        <v>8</v>
      </c>
      <c r="V38" s="6">
        <f t="shared" si="21"/>
        <v>0</v>
      </c>
      <c r="W38" s="6">
        <f t="shared" si="6"/>
        <v>5</v>
      </c>
      <c r="X38" s="6">
        <f t="shared" si="3"/>
        <v>10</v>
      </c>
      <c r="Y38" s="6">
        <f t="shared" si="19"/>
        <v>15</v>
      </c>
      <c r="Z38" s="6">
        <f t="shared" si="19"/>
        <v>20</v>
      </c>
      <c r="AA38" s="6">
        <f t="shared" si="19"/>
        <v>25</v>
      </c>
      <c r="AB38" s="6">
        <f t="shared" si="19"/>
        <v>30</v>
      </c>
      <c r="AC38" s="6">
        <f t="shared" si="19"/>
        <v>35</v>
      </c>
      <c r="AD38" s="6">
        <f t="shared" si="19"/>
        <v>40</v>
      </c>
    </row>
    <row r="39" spans="2:30" s="2" customFormat="1" ht="14.1" customHeight="1">
      <c r="B39" s="22"/>
      <c r="C39" s="32">
        <f t="shared" si="15"/>
        <v>38</v>
      </c>
      <c r="D39" s="24"/>
      <c r="E39" s="12">
        <f t="shared" si="20"/>
        <v>0</v>
      </c>
      <c r="F39" s="3">
        <f t="shared" si="18"/>
        <v>0</v>
      </c>
      <c r="G39" s="3">
        <f t="shared" si="18"/>
        <v>0</v>
      </c>
      <c r="H39" s="3">
        <f t="shared" si="18"/>
        <v>0</v>
      </c>
      <c r="I39" s="3">
        <f t="shared" si="18"/>
        <v>0</v>
      </c>
      <c r="J39" s="3">
        <f t="shared" si="18"/>
        <v>0</v>
      </c>
      <c r="K39" s="3">
        <f t="shared" si="18"/>
        <v>0</v>
      </c>
      <c r="L39" s="3">
        <f t="shared" si="18"/>
        <v>0</v>
      </c>
      <c r="M39" s="7"/>
      <c r="N39" s="7"/>
      <c r="O39" s="7"/>
      <c r="P39" s="7"/>
      <c r="Q39" s="7"/>
      <c r="R39" s="7"/>
      <c r="S39" s="4">
        <f t="shared" si="10"/>
        <v>38</v>
      </c>
      <c r="T39" s="4">
        <f t="shared" si="5"/>
        <v>38</v>
      </c>
      <c r="U39" s="4">
        <f t="shared" si="11"/>
        <v>8</v>
      </c>
      <c r="V39" s="6">
        <f t="shared" si="21"/>
        <v>0</v>
      </c>
      <c r="W39" s="6">
        <f t="shared" si="6"/>
        <v>5</v>
      </c>
      <c r="X39" s="6">
        <f t="shared" si="3"/>
        <v>10</v>
      </c>
      <c r="Y39" s="6">
        <f t="shared" si="19"/>
        <v>15</v>
      </c>
      <c r="Z39" s="6">
        <f t="shared" si="19"/>
        <v>20</v>
      </c>
      <c r="AA39" s="6">
        <f t="shared" si="19"/>
        <v>25</v>
      </c>
      <c r="AB39" s="6">
        <f t="shared" si="19"/>
        <v>30</v>
      </c>
      <c r="AC39" s="6">
        <f t="shared" si="19"/>
        <v>35</v>
      </c>
      <c r="AD39" s="6">
        <f t="shared" si="19"/>
        <v>40</v>
      </c>
    </row>
    <row r="40" spans="2:30" s="2" customFormat="1" ht="14.1" customHeight="1">
      <c r="B40" s="22"/>
      <c r="C40" s="32">
        <f t="shared" si="15"/>
        <v>39</v>
      </c>
      <c r="D40" s="24"/>
      <c r="E40" s="12">
        <f t="shared" si="20"/>
        <v>0</v>
      </c>
      <c r="F40" s="3">
        <f t="shared" si="18"/>
        <v>0</v>
      </c>
      <c r="G40" s="3">
        <f t="shared" si="18"/>
        <v>0</v>
      </c>
      <c r="H40" s="3">
        <f t="shared" si="18"/>
        <v>0</v>
      </c>
      <c r="I40" s="3">
        <f t="shared" si="18"/>
        <v>0</v>
      </c>
      <c r="J40" s="3">
        <f t="shared" si="18"/>
        <v>0</v>
      </c>
      <c r="K40" s="3">
        <f t="shared" si="18"/>
        <v>0</v>
      </c>
      <c r="L40" s="3">
        <f t="shared" si="18"/>
        <v>0</v>
      </c>
      <c r="M40" s="7"/>
      <c r="N40" s="7"/>
      <c r="O40" s="7"/>
      <c r="P40" s="7"/>
      <c r="Q40" s="7"/>
      <c r="R40" s="7"/>
      <c r="S40" s="4">
        <f t="shared" si="10"/>
        <v>39</v>
      </c>
      <c r="T40" s="4">
        <f t="shared" si="5"/>
        <v>39</v>
      </c>
      <c r="U40" s="4">
        <f t="shared" si="11"/>
        <v>8</v>
      </c>
      <c r="V40" s="6">
        <f t="shared" si="21"/>
        <v>0</v>
      </c>
      <c r="W40" s="6">
        <f t="shared" si="6"/>
        <v>5</v>
      </c>
      <c r="X40" s="6">
        <f t="shared" si="3"/>
        <v>10</v>
      </c>
      <c r="Y40" s="6">
        <f t="shared" si="19"/>
        <v>15</v>
      </c>
      <c r="Z40" s="6">
        <f t="shared" si="19"/>
        <v>20</v>
      </c>
      <c r="AA40" s="6">
        <f t="shared" si="19"/>
        <v>25</v>
      </c>
      <c r="AB40" s="6">
        <f t="shared" si="19"/>
        <v>30</v>
      </c>
      <c r="AC40" s="6">
        <f t="shared" si="19"/>
        <v>35</v>
      </c>
      <c r="AD40" s="6">
        <f t="shared" si="19"/>
        <v>40</v>
      </c>
    </row>
    <row r="41" spans="2:30" s="2" customFormat="1" ht="14.1" customHeight="1">
      <c r="B41" s="22"/>
      <c r="C41" s="32">
        <f t="shared" si="15"/>
        <v>40</v>
      </c>
      <c r="D41" s="24"/>
      <c r="E41" s="12">
        <f t="shared" si="20"/>
        <v>0</v>
      </c>
      <c r="F41" s="3">
        <f t="shared" si="18"/>
        <v>0</v>
      </c>
      <c r="G41" s="3">
        <f t="shared" si="18"/>
        <v>0</v>
      </c>
      <c r="H41" s="3">
        <f t="shared" si="18"/>
        <v>0</v>
      </c>
      <c r="I41" s="3">
        <f t="shared" si="18"/>
        <v>0</v>
      </c>
      <c r="J41" s="3">
        <f t="shared" si="18"/>
        <v>0</v>
      </c>
      <c r="K41" s="3">
        <f t="shared" si="18"/>
        <v>0</v>
      </c>
      <c r="L41" s="3">
        <f t="shared" si="18"/>
        <v>0</v>
      </c>
      <c r="M41" s="7"/>
      <c r="N41" s="7"/>
      <c r="O41" s="7"/>
      <c r="P41" s="7"/>
      <c r="Q41" s="7"/>
      <c r="R41" s="7"/>
      <c r="S41" s="4">
        <f t="shared" si="10"/>
        <v>40</v>
      </c>
      <c r="T41" s="4">
        <f t="shared" si="5"/>
        <v>40</v>
      </c>
      <c r="U41" s="4">
        <f t="shared" si="11"/>
        <v>8</v>
      </c>
      <c r="V41" s="6">
        <f t="shared" si="21"/>
        <v>0</v>
      </c>
      <c r="W41" s="6">
        <f t="shared" si="6"/>
        <v>5</v>
      </c>
      <c r="X41" s="6">
        <f t="shared" si="3"/>
        <v>10</v>
      </c>
      <c r="Y41" s="6">
        <f t="shared" si="19"/>
        <v>15</v>
      </c>
      <c r="Z41" s="6">
        <f t="shared" si="19"/>
        <v>20</v>
      </c>
      <c r="AA41" s="6">
        <f t="shared" si="19"/>
        <v>25</v>
      </c>
      <c r="AB41" s="6">
        <f t="shared" si="19"/>
        <v>30</v>
      </c>
      <c r="AC41" s="6">
        <f t="shared" si="19"/>
        <v>35</v>
      </c>
      <c r="AD41" s="6">
        <f t="shared" si="19"/>
        <v>40</v>
      </c>
    </row>
    <row r="42" spans="2:30" s="2" customFormat="1" ht="14.1" customHeight="1">
      <c r="B42" s="22"/>
      <c r="C42" s="32">
        <f t="shared" si="15"/>
        <v>41</v>
      </c>
      <c r="D42" s="24"/>
      <c r="E42" s="12">
        <f t="shared" si="20"/>
        <v>0</v>
      </c>
      <c r="F42" s="3">
        <f t="shared" ref="F42:L51" si="22">IF($D42="",0,IF(AND($D42&gt;=$C$3+E$1*$C$4,$D42&lt;$C$3+F$1*$C$4),1,))</f>
        <v>0</v>
      </c>
      <c r="G42" s="3">
        <f t="shared" si="22"/>
        <v>0</v>
      </c>
      <c r="H42" s="3">
        <f t="shared" si="22"/>
        <v>0</v>
      </c>
      <c r="I42" s="3">
        <f t="shared" si="22"/>
        <v>0</v>
      </c>
      <c r="J42" s="3">
        <f t="shared" si="22"/>
        <v>0</v>
      </c>
      <c r="K42" s="3">
        <f t="shared" si="22"/>
        <v>0</v>
      </c>
      <c r="L42" s="3">
        <f t="shared" si="22"/>
        <v>0</v>
      </c>
      <c r="M42" s="7"/>
      <c r="N42" s="7"/>
      <c r="O42" s="7"/>
      <c r="P42" s="7"/>
      <c r="Q42" s="7"/>
      <c r="R42" s="7"/>
      <c r="S42" s="4">
        <f t="shared" si="10"/>
        <v>41</v>
      </c>
      <c r="T42" s="4">
        <f t="shared" si="5"/>
        <v>41</v>
      </c>
      <c r="U42" s="4">
        <f t="shared" si="11"/>
        <v>7</v>
      </c>
      <c r="V42" s="6">
        <f t="shared" si="21"/>
        <v>0</v>
      </c>
      <c r="W42" s="6">
        <f t="shared" si="6"/>
        <v>6</v>
      </c>
      <c r="X42" s="6">
        <f t="shared" si="3"/>
        <v>12</v>
      </c>
      <c r="Y42" s="6">
        <f t="shared" si="19"/>
        <v>18</v>
      </c>
      <c r="Z42" s="6">
        <f t="shared" si="19"/>
        <v>24</v>
      </c>
      <c r="AA42" s="6">
        <f t="shared" si="19"/>
        <v>30</v>
      </c>
      <c r="AB42" s="6">
        <f t="shared" si="19"/>
        <v>36</v>
      </c>
      <c r="AC42" s="6">
        <f t="shared" si="19"/>
        <v>42</v>
      </c>
      <c r="AD42" s="6" t="str">
        <f t="shared" si="19"/>
        <v/>
      </c>
    </row>
    <row r="43" spans="2:30" s="2" customFormat="1" ht="14.1" customHeight="1">
      <c r="B43" s="22"/>
      <c r="C43" s="32">
        <f t="shared" si="15"/>
        <v>42</v>
      </c>
      <c r="D43" s="24"/>
      <c r="E43" s="12">
        <f t="shared" si="20"/>
        <v>0</v>
      </c>
      <c r="F43" s="3">
        <f t="shared" si="22"/>
        <v>0</v>
      </c>
      <c r="G43" s="3">
        <f t="shared" si="22"/>
        <v>0</v>
      </c>
      <c r="H43" s="3">
        <f t="shared" si="22"/>
        <v>0</v>
      </c>
      <c r="I43" s="3">
        <f t="shared" si="22"/>
        <v>0</v>
      </c>
      <c r="J43" s="3">
        <f t="shared" si="22"/>
        <v>0</v>
      </c>
      <c r="K43" s="3">
        <f t="shared" si="22"/>
        <v>0</v>
      </c>
      <c r="L43" s="3">
        <f t="shared" si="22"/>
        <v>0</v>
      </c>
      <c r="M43" s="7"/>
      <c r="N43" s="7"/>
      <c r="O43" s="7"/>
      <c r="P43" s="7"/>
      <c r="Q43" s="7"/>
      <c r="R43" s="7"/>
      <c r="S43" s="4">
        <f t="shared" si="10"/>
        <v>42</v>
      </c>
      <c r="T43" s="4">
        <f t="shared" si="5"/>
        <v>42</v>
      </c>
      <c r="U43" s="4">
        <f t="shared" si="11"/>
        <v>7</v>
      </c>
      <c r="V43" s="6">
        <f t="shared" si="21"/>
        <v>0</v>
      </c>
      <c r="W43" s="6">
        <f t="shared" si="6"/>
        <v>6</v>
      </c>
      <c r="X43" s="6">
        <f t="shared" si="3"/>
        <v>12</v>
      </c>
      <c r="Y43" s="6">
        <f t="shared" ref="Y43:AD49" si="23">IF(X43="","",IF($U43+2&gt;Y$1,X43+INT(($S43-1)/8)+1,""))</f>
        <v>18</v>
      </c>
      <c r="Z43" s="6">
        <f t="shared" si="23"/>
        <v>24</v>
      </c>
      <c r="AA43" s="6">
        <f t="shared" si="23"/>
        <v>30</v>
      </c>
      <c r="AB43" s="6">
        <f t="shared" si="23"/>
        <v>36</v>
      </c>
      <c r="AC43" s="6">
        <f t="shared" si="23"/>
        <v>42</v>
      </c>
      <c r="AD43" s="6" t="str">
        <f t="shared" si="23"/>
        <v/>
      </c>
    </row>
    <row r="44" spans="2:30" s="2" customFormat="1" ht="14.1" customHeight="1">
      <c r="B44" s="22"/>
      <c r="C44" s="32">
        <f t="shared" si="15"/>
        <v>43</v>
      </c>
      <c r="D44" s="24"/>
      <c r="E44" s="12">
        <f t="shared" si="20"/>
        <v>0</v>
      </c>
      <c r="F44" s="3">
        <f t="shared" si="22"/>
        <v>0</v>
      </c>
      <c r="G44" s="3">
        <f t="shared" si="22"/>
        <v>0</v>
      </c>
      <c r="H44" s="3">
        <f t="shared" si="22"/>
        <v>0</v>
      </c>
      <c r="I44" s="3">
        <f t="shared" si="22"/>
        <v>0</v>
      </c>
      <c r="J44" s="3">
        <f t="shared" si="22"/>
        <v>0</v>
      </c>
      <c r="K44" s="3">
        <f t="shared" si="22"/>
        <v>0</v>
      </c>
      <c r="L44" s="3">
        <f t="shared" si="22"/>
        <v>0</v>
      </c>
      <c r="M44" s="7"/>
      <c r="N44" s="7"/>
      <c r="O44" s="7"/>
      <c r="P44" s="7"/>
      <c r="Q44" s="7"/>
      <c r="R44" s="7"/>
      <c r="S44" s="4">
        <f t="shared" si="10"/>
        <v>43</v>
      </c>
      <c r="T44" s="4">
        <f t="shared" si="5"/>
        <v>43</v>
      </c>
      <c r="U44" s="4">
        <f t="shared" si="11"/>
        <v>8</v>
      </c>
      <c r="V44" s="6">
        <f t="shared" si="21"/>
        <v>0</v>
      </c>
      <c r="W44" s="6">
        <f t="shared" si="6"/>
        <v>6</v>
      </c>
      <c r="X44" s="6">
        <f t="shared" si="3"/>
        <v>12</v>
      </c>
      <c r="Y44" s="6">
        <f t="shared" si="23"/>
        <v>18</v>
      </c>
      <c r="Z44" s="6">
        <f t="shared" si="23"/>
        <v>24</v>
      </c>
      <c r="AA44" s="6">
        <f t="shared" si="23"/>
        <v>30</v>
      </c>
      <c r="AB44" s="6">
        <f t="shared" si="23"/>
        <v>36</v>
      </c>
      <c r="AC44" s="6">
        <f t="shared" si="23"/>
        <v>42</v>
      </c>
      <c r="AD44" s="6">
        <f t="shared" si="23"/>
        <v>48</v>
      </c>
    </row>
    <row r="45" spans="2:30" s="2" customFormat="1" ht="14.1" customHeight="1">
      <c r="B45" s="22"/>
      <c r="C45" s="32">
        <f t="shared" si="15"/>
        <v>44</v>
      </c>
      <c r="D45" s="24"/>
      <c r="E45" s="12">
        <f t="shared" si="20"/>
        <v>0</v>
      </c>
      <c r="F45" s="3">
        <f t="shared" si="22"/>
        <v>0</v>
      </c>
      <c r="G45" s="3">
        <f t="shared" si="22"/>
        <v>0</v>
      </c>
      <c r="H45" s="3">
        <f t="shared" si="22"/>
        <v>0</v>
      </c>
      <c r="I45" s="3">
        <f t="shared" si="22"/>
        <v>0</v>
      </c>
      <c r="J45" s="3">
        <f t="shared" si="22"/>
        <v>0</v>
      </c>
      <c r="K45" s="3">
        <f t="shared" si="22"/>
        <v>0</v>
      </c>
      <c r="L45" s="3">
        <f t="shared" si="22"/>
        <v>0</v>
      </c>
      <c r="M45" s="7"/>
      <c r="N45" s="7"/>
      <c r="O45" s="7"/>
      <c r="P45" s="7"/>
      <c r="Q45" s="7"/>
      <c r="R45" s="7"/>
      <c r="S45" s="4">
        <f t="shared" si="10"/>
        <v>44</v>
      </c>
      <c r="T45" s="4">
        <f t="shared" si="5"/>
        <v>44</v>
      </c>
      <c r="U45" s="4">
        <f t="shared" si="11"/>
        <v>8</v>
      </c>
      <c r="V45" s="6">
        <f t="shared" si="21"/>
        <v>0</v>
      </c>
      <c r="W45" s="6">
        <f t="shared" si="6"/>
        <v>6</v>
      </c>
      <c r="X45" s="6">
        <f t="shared" si="3"/>
        <v>12</v>
      </c>
      <c r="Y45" s="6">
        <f t="shared" si="23"/>
        <v>18</v>
      </c>
      <c r="Z45" s="6">
        <f t="shared" si="23"/>
        <v>24</v>
      </c>
      <c r="AA45" s="6">
        <f t="shared" si="23"/>
        <v>30</v>
      </c>
      <c r="AB45" s="6">
        <f t="shared" si="23"/>
        <v>36</v>
      </c>
      <c r="AC45" s="6">
        <f t="shared" si="23"/>
        <v>42</v>
      </c>
      <c r="AD45" s="6">
        <f t="shared" si="23"/>
        <v>48</v>
      </c>
    </row>
    <row r="46" spans="2:30" s="2" customFormat="1" ht="14.1" customHeight="1">
      <c r="B46" s="22"/>
      <c r="C46" s="32">
        <f t="shared" si="15"/>
        <v>45</v>
      </c>
      <c r="D46" s="24"/>
      <c r="E46" s="12">
        <f t="shared" si="20"/>
        <v>0</v>
      </c>
      <c r="F46" s="3">
        <f t="shared" si="22"/>
        <v>0</v>
      </c>
      <c r="G46" s="3">
        <f t="shared" si="22"/>
        <v>0</v>
      </c>
      <c r="H46" s="3">
        <f t="shared" si="22"/>
        <v>0</v>
      </c>
      <c r="I46" s="3">
        <f t="shared" si="22"/>
        <v>0</v>
      </c>
      <c r="J46" s="3">
        <f t="shared" si="22"/>
        <v>0</v>
      </c>
      <c r="K46" s="3">
        <f t="shared" si="22"/>
        <v>0</v>
      </c>
      <c r="L46" s="3">
        <f t="shared" si="22"/>
        <v>0</v>
      </c>
      <c r="M46" s="7"/>
      <c r="N46" s="7"/>
      <c r="O46" s="7"/>
      <c r="P46" s="7"/>
      <c r="Q46" s="7"/>
      <c r="R46" s="7"/>
      <c r="S46" s="4">
        <f t="shared" si="10"/>
        <v>45</v>
      </c>
      <c r="T46" s="4">
        <f t="shared" si="5"/>
        <v>45</v>
      </c>
      <c r="U46" s="4">
        <f t="shared" si="11"/>
        <v>8</v>
      </c>
      <c r="V46" s="6">
        <f t="shared" si="21"/>
        <v>0</v>
      </c>
      <c r="W46" s="6">
        <f t="shared" si="6"/>
        <v>6</v>
      </c>
      <c r="X46" s="6">
        <f t="shared" si="3"/>
        <v>12</v>
      </c>
      <c r="Y46" s="6">
        <f t="shared" si="23"/>
        <v>18</v>
      </c>
      <c r="Z46" s="6">
        <f t="shared" si="23"/>
        <v>24</v>
      </c>
      <c r="AA46" s="6">
        <f t="shared" si="23"/>
        <v>30</v>
      </c>
      <c r="AB46" s="6">
        <f t="shared" si="23"/>
        <v>36</v>
      </c>
      <c r="AC46" s="6">
        <f t="shared" si="23"/>
        <v>42</v>
      </c>
      <c r="AD46" s="6">
        <f t="shared" si="23"/>
        <v>48</v>
      </c>
    </row>
    <row r="47" spans="2:30" s="2" customFormat="1" ht="14.1" customHeight="1">
      <c r="B47" s="22"/>
      <c r="C47" s="32">
        <f t="shared" si="15"/>
        <v>46</v>
      </c>
      <c r="D47" s="24"/>
      <c r="E47" s="12">
        <f t="shared" si="20"/>
        <v>0</v>
      </c>
      <c r="F47" s="3">
        <f t="shared" si="22"/>
        <v>0</v>
      </c>
      <c r="G47" s="3">
        <f t="shared" si="22"/>
        <v>0</v>
      </c>
      <c r="H47" s="3">
        <f t="shared" si="22"/>
        <v>0</v>
      </c>
      <c r="I47" s="3">
        <f t="shared" si="22"/>
        <v>0</v>
      </c>
      <c r="J47" s="3">
        <f t="shared" si="22"/>
        <v>0</v>
      </c>
      <c r="K47" s="3">
        <f t="shared" si="22"/>
        <v>0</v>
      </c>
      <c r="L47" s="3">
        <f t="shared" si="22"/>
        <v>0</v>
      </c>
      <c r="M47" s="7"/>
      <c r="N47" s="7"/>
      <c r="O47" s="7"/>
      <c r="P47" s="7"/>
      <c r="Q47" s="7"/>
      <c r="R47" s="7"/>
      <c r="S47" s="4">
        <f t="shared" si="10"/>
        <v>46</v>
      </c>
      <c r="T47" s="4">
        <f t="shared" si="5"/>
        <v>46</v>
      </c>
      <c r="U47" s="4">
        <f t="shared" si="11"/>
        <v>8</v>
      </c>
      <c r="V47" s="6">
        <f t="shared" si="21"/>
        <v>0</v>
      </c>
      <c r="W47" s="6">
        <f t="shared" si="6"/>
        <v>6</v>
      </c>
      <c r="X47" s="6">
        <f t="shared" si="3"/>
        <v>12</v>
      </c>
      <c r="Y47" s="6">
        <f t="shared" si="23"/>
        <v>18</v>
      </c>
      <c r="Z47" s="6">
        <f t="shared" si="23"/>
        <v>24</v>
      </c>
      <c r="AA47" s="6">
        <f t="shared" si="23"/>
        <v>30</v>
      </c>
      <c r="AB47" s="6">
        <f t="shared" si="23"/>
        <v>36</v>
      </c>
      <c r="AC47" s="6">
        <f t="shared" si="23"/>
        <v>42</v>
      </c>
      <c r="AD47" s="6">
        <f t="shared" si="23"/>
        <v>48</v>
      </c>
    </row>
    <row r="48" spans="2:30" s="2" customFormat="1" ht="14.1" customHeight="1">
      <c r="B48" s="22"/>
      <c r="C48" s="32">
        <f t="shared" si="15"/>
        <v>47</v>
      </c>
      <c r="D48" s="24"/>
      <c r="E48" s="12">
        <f t="shared" si="20"/>
        <v>0</v>
      </c>
      <c r="F48" s="3">
        <f t="shared" si="22"/>
        <v>0</v>
      </c>
      <c r="G48" s="3">
        <f t="shared" si="22"/>
        <v>0</v>
      </c>
      <c r="H48" s="3">
        <f t="shared" si="22"/>
        <v>0</v>
      </c>
      <c r="I48" s="3">
        <f t="shared" si="22"/>
        <v>0</v>
      </c>
      <c r="J48" s="3">
        <f t="shared" si="22"/>
        <v>0</v>
      </c>
      <c r="K48" s="3">
        <f t="shared" si="22"/>
        <v>0</v>
      </c>
      <c r="L48" s="3">
        <f t="shared" si="22"/>
        <v>0</v>
      </c>
      <c r="M48" s="7"/>
      <c r="N48" s="7"/>
      <c r="O48" s="7"/>
      <c r="P48" s="7"/>
      <c r="Q48" s="7"/>
      <c r="R48" s="7"/>
      <c r="S48" s="4">
        <f t="shared" si="10"/>
        <v>47</v>
      </c>
      <c r="T48" s="4">
        <f t="shared" si="5"/>
        <v>47</v>
      </c>
      <c r="U48" s="4">
        <f t="shared" si="11"/>
        <v>8</v>
      </c>
      <c r="V48" s="6">
        <f t="shared" si="21"/>
        <v>0</v>
      </c>
      <c r="W48" s="6">
        <f t="shared" si="6"/>
        <v>6</v>
      </c>
      <c r="X48" s="6">
        <f t="shared" si="3"/>
        <v>12</v>
      </c>
      <c r="Y48" s="6">
        <f t="shared" si="23"/>
        <v>18</v>
      </c>
      <c r="Z48" s="6">
        <f t="shared" si="23"/>
        <v>24</v>
      </c>
      <c r="AA48" s="6">
        <f t="shared" si="23"/>
        <v>30</v>
      </c>
      <c r="AB48" s="6">
        <f t="shared" si="23"/>
        <v>36</v>
      </c>
      <c r="AC48" s="6">
        <f t="shared" si="23"/>
        <v>42</v>
      </c>
      <c r="AD48" s="6">
        <f t="shared" si="23"/>
        <v>48</v>
      </c>
    </row>
    <row r="49" spans="2:30" s="2" customFormat="1" ht="14.1" customHeight="1">
      <c r="B49" s="22"/>
      <c r="C49" s="32">
        <f t="shared" si="15"/>
        <v>48</v>
      </c>
      <c r="D49" s="24"/>
      <c r="E49" s="12">
        <f t="shared" si="20"/>
        <v>0</v>
      </c>
      <c r="F49" s="3">
        <f t="shared" si="22"/>
        <v>0</v>
      </c>
      <c r="G49" s="3">
        <f t="shared" si="22"/>
        <v>0</v>
      </c>
      <c r="H49" s="3">
        <f t="shared" si="22"/>
        <v>0</v>
      </c>
      <c r="I49" s="3">
        <f t="shared" si="22"/>
        <v>0</v>
      </c>
      <c r="J49" s="3">
        <f t="shared" si="22"/>
        <v>0</v>
      </c>
      <c r="K49" s="3">
        <f t="shared" si="22"/>
        <v>0</v>
      </c>
      <c r="L49" s="3">
        <f t="shared" si="22"/>
        <v>0</v>
      </c>
      <c r="M49" s="7"/>
      <c r="N49" s="7"/>
      <c r="O49" s="7"/>
      <c r="P49" s="7"/>
      <c r="Q49" s="7"/>
      <c r="R49" s="7"/>
      <c r="S49" s="4">
        <f t="shared" si="10"/>
        <v>48</v>
      </c>
      <c r="T49" s="4">
        <f t="shared" si="5"/>
        <v>48</v>
      </c>
      <c r="U49" s="4">
        <f t="shared" si="11"/>
        <v>8</v>
      </c>
      <c r="V49" s="6">
        <f t="shared" si="21"/>
        <v>0</v>
      </c>
      <c r="W49" s="6">
        <f t="shared" si="6"/>
        <v>6</v>
      </c>
      <c r="X49" s="6">
        <f t="shared" si="3"/>
        <v>12</v>
      </c>
      <c r="Y49" s="6">
        <f t="shared" si="23"/>
        <v>18</v>
      </c>
      <c r="Z49" s="6">
        <f t="shared" si="23"/>
        <v>24</v>
      </c>
      <c r="AA49" s="6">
        <f t="shared" si="23"/>
        <v>30</v>
      </c>
      <c r="AB49" s="6">
        <f t="shared" si="23"/>
        <v>36</v>
      </c>
      <c r="AC49" s="6">
        <f t="shared" si="23"/>
        <v>42</v>
      </c>
      <c r="AD49" s="6">
        <f t="shared" si="23"/>
        <v>48</v>
      </c>
    </row>
    <row r="50" spans="2:30" s="2" customFormat="1" ht="14.1" customHeight="1">
      <c r="B50" s="22"/>
      <c r="C50" s="32">
        <f t="shared" si="15"/>
        <v>49</v>
      </c>
      <c r="D50" s="24"/>
      <c r="E50" s="12">
        <f t="shared" si="20"/>
        <v>0</v>
      </c>
      <c r="F50" s="3">
        <f t="shared" si="22"/>
        <v>0</v>
      </c>
      <c r="G50" s="3">
        <f t="shared" si="22"/>
        <v>0</v>
      </c>
      <c r="H50" s="3">
        <f t="shared" si="22"/>
        <v>0</v>
      </c>
      <c r="I50" s="3">
        <f t="shared" si="22"/>
        <v>0</v>
      </c>
      <c r="J50" s="3">
        <f t="shared" si="22"/>
        <v>0</v>
      </c>
      <c r="K50" s="3">
        <f t="shared" si="22"/>
        <v>0</v>
      </c>
      <c r="L50" s="3">
        <f t="shared" si="22"/>
        <v>0</v>
      </c>
      <c r="M50" s="7"/>
      <c r="N50" s="7"/>
      <c r="O50" s="7"/>
      <c r="P50" s="7"/>
      <c r="Q50" s="7"/>
      <c r="R50" s="7"/>
      <c r="S50" s="4">
        <f>S49+1</f>
        <v>49</v>
      </c>
      <c r="T50" s="4">
        <f t="shared" si="5"/>
        <v>49</v>
      </c>
      <c r="U50" s="4">
        <f t="shared" si="11"/>
        <v>7</v>
      </c>
      <c r="V50" s="6">
        <f t="shared" si="21"/>
        <v>0</v>
      </c>
      <c r="W50" s="6">
        <f t="shared" si="6"/>
        <v>7</v>
      </c>
      <c r="X50" s="6">
        <f t="shared" ref="X50:AD50" si="24">IF(W50="","",IF($U50+2&gt;X$1,W50+INT(($S50-1)/8)+1,""))</f>
        <v>14</v>
      </c>
      <c r="Y50" s="6">
        <f t="shared" si="24"/>
        <v>21</v>
      </c>
      <c r="Z50" s="6">
        <f t="shared" si="24"/>
        <v>28</v>
      </c>
      <c r="AA50" s="6">
        <f t="shared" si="24"/>
        <v>35</v>
      </c>
      <c r="AB50" s="6">
        <f t="shared" si="24"/>
        <v>42</v>
      </c>
      <c r="AC50" s="6">
        <f t="shared" si="24"/>
        <v>49</v>
      </c>
      <c r="AD50" s="6" t="str">
        <f t="shared" si="24"/>
        <v/>
      </c>
    </row>
    <row r="51" spans="2:30" s="2" customFormat="1" ht="14.1" customHeight="1">
      <c r="B51" s="22"/>
      <c r="C51" s="32">
        <f t="shared" si="15"/>
        <v>50</v>
      </c>
      <c r="D51" s="25"/>
      <c r="E51" s="12">
        <f t="shared" si="20"/>
        <v>0</v>
      </c>
      <c r="F51" s="3">
        <f t="shared" si="22"/>
        <v>0</v>
      </c>
      <c r="G51" s="3">
        <f t="shared" si="22"/>
        <v>0</v>
      </c>
      <c r="H51" s="3">
        <f t="shared" si="22"/>
        <v>0</v>
      </c>
      <c r="I51" s="3">
        <f t="shared" si="22"/>
        <v>0</v>
      </c>
      <c r="J51" s="3">
        <f t="shared" si="22"/>
        <v>0</v>
      </c>
      <c r="K51" s="3">
        <f t="shared" si="22"/>
        <v>0</v>
      </c>
      <c r="L51" s="3">
        <f t="shared" si="22"/>
        <v>0</v>
      </c>
      <c r="M51" s="7"/>
      <c r="N51" s="7"/>
      <c r="O51" s="7"/>
      <c r="P51" s="7"/>
      <c r="Q51" s="7"/>
      <c r="R51" s="7"/>
      <c r="S51" s="4">
        <f>S50+1</f>
        <v>50</v>
      </c>
      <c r="T51" s="4">
        <f t="shared" si="5"/>
        <v>50</v>
      </c>
      <c r="U51" s="4">
        <f t="shared" si="11"/>
        <v>8</v>
      </c>
      <c r="V51" s="6">
        <f t="shared" si="21"/>
        <v>0</v>
      </c>
      <c r="W51" s="6">
        <f t="shared" si="6"/>
        <v>7</v>
      </c>
      <c r="X51" s="6">
        <f t="shared" ref="X51:AD51" si="25">IF(W51="","",IF($U51+2&gt;X$1,W51+INT(($S51-1)/8)+1,""))</f>
        <v>14</v>
      </c>
      <c r="Y51" s="6">
        <f t="shared" si="25"/>
        <v>21</v>
      </c>
      <c r="Z51" s="6">
        <f t="shared" si="25"/>
        <v>28</v>
      </c>
      <c r="AA51" s="6">
        <f t="shared" si="25"/>
        <v>35</v>
      </c>
      <c r="AB51" s="6">
        <f t="shared" si="25"/>
        <v>42</v>
      </c>
      <c r="AC51" s="6">
        <f t="shared" si="25"/>
        <v>49</v>
      </c>
      <c r="AD51" s="6">
        <f t="shared" si="25"/>
        <v>56</v>
      </c>
    </row>
    <row r="52" spans="2:30" ht="18.75">
      <c r="B52" s="26"/>
      <c r="C52" s="26"/>
      <c r="D52" s="26"/>
      <c r="E52" s="12"/>
      <c r="V52" s="3">
        <f>VLOOKUP($C$10+1,$S$2:$AD$51,V53)</f>
        <v>0</v>
      </c>
      <c r="W52" s="3">
        <f t="shared" ref="W52:AD52" si="26">VLOOKUP($C$10+1,$S$2:$AD$51,W53)</f>
        <v>1</v>
      </c>
      <c r="X52" s="3" t="str">
        <f t="shared" si="26"/>
        <v/>
      </c>
      <c r="Y52" s="3" t="str">
        <f t="shared" si="26"/>
        <v/>
      </c>
      <c r="Z52" s="3" t="str">
        <f t="shared" si="26"/>
        <v/>
      </c>
      <c r="AA52" s="3" t="str">
        <f t="shared" si="26"/>
        <v/>
      </c>
      <c r="AB52" s="3" t="str">
        <f t="shared" si="26"/>
        <v/>
      </c>
      <c r="AC52" s="3" t="str">
        <f t="shared" si="26"/>
        <v/>
      </c>
      <c r="AD52" s="3" t="str">
        <f t="shared" si="26"/>
        <v/>
      </c>
    </row>
    <row r="53" spans="2:30">
      <c r="V53" s="3">
        <v>4</v>
      </c>
      <c r="W53" s="3">
        <v>5</v>
      </c>
      <c r="X53" s="3">
        <v>6</v>
      </c>
      <c r="Y53" s="3">
        <v>7</v>
      </c>
      <c r="Z53" s="3">
        <v>8</v>
      </c>
      <c r="AA53" s="3">
        <v>9</v>
      </c>
      <c r="AB53" s="3">
        <v>10</v>
      </c>
      <c r="AC53" s="3">
        <v>11</v>
      </c>
      <c r="AD53" s="3">
        <v>12</v>
      </c>
    </row>
  </sheetData>
  <sheetProtection sheet="1" objects="1" scenarios="1"/>
  <phoneticPr fontId="0" type="noConversion"/>
  <conditionalFormatting sqref="C10">
    <cfRule type="cellIs" dxfId="0" priority="1" stopIfTrue="1" operator="equal">
      <formula>0</formula>
    </cfRule>
  </conditionalFormatting>
  <printOptions headings="1" gridLines="1"/>
  <pageMargins left="0.75" right="0.75" top="1" bottom="1" header="0.5" footer="0.5"/>
  <pageSetup orientation="portrait" horizontalDpi="4294967292" verticalDpi="4294967292"/>
  <headerFooter>
    <oddHeader>&amp;f</oddHeader>
    <oddFooter>Page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</vt:lpstr>
      <vt:lpstr>grouped frequency table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dcterms:created xsi:type="dcterms:W3CDTF">1999-12-15T06:57:07Z</dcterms:created>
  <dcterms:modified xsi:type="dcterms:W3CDTF">2015-11-13T23:32:26Z</dcterms:modified>
</cp:coreProperties>
</file>