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31" windowWidth="12120" windowHeight="8700" tabRatio="1000" activeTab="1"/>
  </bookViews>
  <sheets>
    <sheet name="Instructions" sheetId="1" r:id="rId1"/>
    <sheet name="Power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<sst xmlns="http://schemas.openxmlformats.org/spreadsheetml/2006/main" count="494" uniqueCount="54">
  <si>
    <t>+</t>
  </si>
  <si>
    <t>a</t>
  </si>
  <si>
    <t>b</t>
  </si>
  <si>
    <t>1/a+1/b2</t>
  </si>
  <si>
    <t>a + b2</t>
  </si>
  <si>
    <t>a + 1/b</t>
  </si>
  <si>
    <t>1/a + b2</t>
  </si>
  <si>
    <t>(a+b)2</t>
  </si>
  <si>
    <t>1/(a+b)2</t>
  </si>
  <si>
    <t>1/(a+b2)</t>
  </si>
  <si>
    <t>(1/a+1/b)2</t>
  </si>
  <si>
    <t>(a+1/b)2</t>
  </si>
  <si>
    <t>√(a2+b2)</t>
  </si>
  <si>
    <t>√(1/(a+b2))</t>
  </si>
  <si>
    <t>√(1/a+1/b2)</t>
  </si>
  <si>
    <t>√(1/a+1/b)</t>
  </si>
  <si>
    <t>1/a2+1/b</t>
  </si>
  <si>
    <t>1/(a2+b)</t>
  </si>
  <si>
    <t>√(a2+b)</t>
  </si>
  <si>
    <t>1/(1/a+1/b)</t>
  </si>
  <si>
    <t>√(1/(a2+b2)</t>
  </si>
  <si>
    <t>x2</t>
  </si>
  <si>
    <t>1/x</t>
  </si>
  <si>
    <t>=</t>
  </si>
  <si>
    <t>Assume you have a calculator</t>
  </si>
  <si>
    <t>with keys for squaring (x2), finding</t>
  </si>
  <si>
    <t>reciprocals (1/x) and square root (√)</t>
  </si>
  <si>
    <t>√</t>
  </si>
  <si>
    <t>in the correct order.</t>
  </si>
  <si>
    <t>What is the answer (to 2 dec places)?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</si>
  <si>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</si>
  <si>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</si>
  <si>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</si>
  <si>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</si>
  <si>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</si>
  <si>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</si>
  <si>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</si>
  <si>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</si>
  <si>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</si>
  <si>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</si>
  <si>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</si>
  <si>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</si>
  <si>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</si>
  <si>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</si>
  <si>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</si>
  <si>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</si>
  <si>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Below are the keys you should press</t>
  </si>
  <si>
    <t>Which of the formulas is it (a to s)?</t>
  </si>
  <si>
    <r>
      <t>x</t>
    </r>
    <r>
      <rPr>
        <vertAlign val="superscript"/>
        <sz val="12"/>
        <color indexed="44"/>
        <rFont val="Times New Roman"/>
        <family val="0"/>
      </rPr>
      <t>2</t>
    </r>
  </si>
  <si>
    <t>(If you get it wrong, you are told the right answer, so you can learn that way.)</t>
  </si>
  <si>
    <t xml:space="preserve">It presents you with the keys in the order you need to use them to calculate a formula. </t>
  </si>
  <si>
    <t xml:space="preserve">You have to choose which of 18 displayed formulas is being calculated, </t>
  </si>
  <si>
    <t xml:space="preserve">and also get the right answer. You will need a calculator. </t>
  </si>
  <si>
    <t xml:space="preserve">This assumes you have a calculator with x^2 (square), 1/x (reciprocal) and √ (square root) keys.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</si>
</sst>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24"/>
      <name val="Times New Roman"/>
      <family val="0"/>
    </font>
    <font>
      <b/>
      <sz val="18"/>
      <name val="Times New Roman"/>
      <family val="0"/>
    </font>
    <font>
      <b/>
      <i/>
      <sz val="24"/>
      <name val="Times New Roman"/>
      <family val="0"/>
    </font>
    <font>
      <b/>
      <sz val="36"/>
      <name val="Times New Roman"/>
      <family val="0"/>
    </font>
    <font>
      <sz val="12"/>
      <color indexed="9"/>
      <name val="Times New Roman"/>
      <family val="0"/>
    </font>
    <font>
      <b/>
      <sz val="12"/>
      <color indexed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sz val="12"/>
      <color indexed="44"/>
      <name val="Times New Roman"/>
      <family val="0"/>
    </font>
    <font>
      <b/>
      <sz val="12"/>
      <color indexed="44"/>
      <name val="Times New Roman"/>
      <family val="0"/>
    </font>
    <font>
      <vertAlign val="superscript"/>
      <sz val="12"/>
      <color indexed="44"/>
      <name val="Times New Roman"/>
      <family val="0"/>
    </font>
    <font>
      <b/>
      <sz val="24"/>
      <color indexed="44"/>
      <name val="Times New Roman"/>
      <family val="0"/>
    </font>
    <font>
      <b/>
      <i/>
      <sz val="24"/>
      <color indexed="44"/>
      <name val="Times New Roman"/>
      <family val="0"/>
    </font>
    <font>
      <b/>
      <sz val="18"/>
      <color indexed="44"/>
      <name val="Times New Roman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 quotePrefix="1">
      <alignment/>
    </xf>
    <xf numFmtId="0" fontId="9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2" fontId="13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6" fillId="34" borderId="10" xfId="0" applyFont="1" applyFill="1" applyBorder="1" applyAlignment="1" applyProtection="1">
      <alignment horizontal="center"/>
      <protection locked="0"/>
    </xf>
    <xf numFmtId="0" fontId="17" fillId="34" borderId="0" xfId="0" applyFont="1" applyFill="1" applyAlignment="1" applyProtection="1">
      <alignment horizontal="center"/>
      <protection locked="0"/>
    </xf>
    <xf numFmtId="0" fontId="21" fillId="34" borderId="0" xfId="57" applyFont="1" applyFill="1">
      <alignment/>
      <protection/>
    </xf>
    <xf numFmtId="0" fontId="18" fillId="0" borderId="0" xfId="57">
      <alignment/>
      <protection/>
    </xf>
    <xf numFmtId="0" fontId="18" fillId="34" borderId="0" xfId="57" applyFont="1" applyFill="1">
      <alignment/>
      <protection/>
    </xf>
    <xf numFmtId="0" fontId="18" fillId="34" borderId="0" xfId="57" applyFill="1">
      <alignment/>
      <protection/>
    </xf>
    <xf numFmtId="0" fontId="23" fillId="34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-set diagram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17</xdr:col>
      <xdr:colOff>295275</xdr:colOff>
      <xdr:row>16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4676775" cy="4943475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RowColHeaders="0" zoomScale="170" zoomScaleNormal="170" zoomScalePageLayoutView="0" workbookViewId="0" topLeftCell="A1">
      <selection activeCell="A1" sqref="A1"/>
    </sheetView>
  </sheetViews>
  <sheetFormatPr defaultColWidth="12.50390625" defaultRowHeight="15.75"/>
  <cols>
    <col min="1" max="16384" width="12.50390625" style="30" customWidth="1"/>
  </cols>
  <sheetData>
    <row r="1" spans="1:8" ht="22.5">
      <c r="A1" s="33" t="s">
        <v>53</v>
      </c>
      <c r="B1" s="29"/>
      <c r="C1" s="29"/>
      <c r="D1" s="29"/>
      <c r="E1" s="29"/>
      <c r="F1" s="29"/>
      <c r="G1" s="29"/>
      <c r="H1" s="29"/>
    </row>
    <row r="2" spans="1:8" ht="22.5">
      <c r="A2" s="33" t="s">
        <v>50</v>
      </c>
      <c r="B2" s="29"/>
      <c r="C2" s="29"/>
      <c r="D2" s="29"/>
      <c r="E2" s="29"/>
      <c r="F2" s="29"/>
      <c r="G2" s="29"/>
      <c r="H2" s="29"/>
    </row>
    <row r="3" spans="1:8" ht="22.5">
      <c r="A3" s="33" t="s">
        <v>51</v>
      </c>
      <c r="B3" s="29"/>
      <c r="C3" s="29"/>
      <c r="D3" s="29"/>
      <c r="E3" s="29"/>
      <c r="F3" s="29"/>
      <c r="G3" s="29"/>
      <c r="H3" s="29"/>
    </row>
    <row r="4" spans="1:8" ht="22.5">
      <c r="A4" s="33" t="s">
        <v>52</v>
      </c>
      <c r="B4" s="29"/>
      <c r="C4" s="29"/>
      <c r="D4" s="29"/>
      <c r="E4" s="29"/>
      <c r="F4" s="29"/>
      <c r="G4" s="29"/>
      <c r="H4" s="29"/>
    </row>
    <row r="5" spans="1:8" ht="22.5">
      <c r="A5" s="33" t="s">
        <v>49</v>
      </c>
      <c r="B5" s="29"/>
      <c r="C5" s="29"/>
      <c r="D5" s="29"/>
      <c r="E5" s="29"/>
      <c r="F5" s="29"/>
      <c r="G5" s="29"/>
      <c r="H5" s="29"/>
    </row>
    <row r="6" spans="1:8" ht="22.5">
      <c r="A6" s="32"/>
      <c r="B6" s="29"/>
      <c r="C6" s="29"/>
      <c r="D6" s="29"/>
      <c r="E6" s="29"/>
      <c r="F6" s="29"/>
      <c r="G6" s="29"/>
      <c r="H6" s="29"/>
    </row>
    <row r="7" spans="1:8" ht="22.5">
      <c r="A7" s="29"/>
      <c r="B7" s="29"/>
      <c r="C7" s="29"/>
      <c r="D7" s="29"/>
      <c r="E7" s="29"/>
      <c r="F7" s="29"/>
      <c r="G7" s="29"/>
      <c r="H7" s="29"/>
    </row>
    <row r="8" spans="1:8" ht="22.5">
      <c r="A8" s="29"/>
      <c r="B8" s="29"/>
      <c r="C8" s="29"/>
      <c r="D8" s="29"/>
      <c r="E8" s="29"/>
      <c r="F8" s="29"/>
      <c r="G8" s="29"/>
      <c r="H8" s="29"/>
    </row>
    <row r="9" spans="1:8" ht="22.5">
      <c r="A9" s="29"/>
      <c r="B9" s="29"/>
      <c r="C9" s="29"/>
      <c r="D9" s="29"/>
      <c r="E9" s="29"/>
      <c r="F9" s="29"/>
      <c r="G9" s="29"/>
      <c r="H9" s="29"/>
    </row>
    <row r="10" spans="1:8" ht="22.5">
      <c r="A10" s="29"/>
      <c r="B10" s="29"/>
      <c r="C10" s="29"/>
      <c r="D10" s="29"/>
      <c r="E10" s="29"/>
      <c r="F10" s="29"/>
      <c r="G10" s="29"/>
      <c r="H10" s="29"/>
    </row>
    <row r="11" spans="1:8" ht="22.5">
      <c r="A11" s="29"/>
      <c r="B11" s="29"/>
      <c r="C11" s="29"/>
      <c r="D11" s="29"/>
      <c r="E11" s="29"/>
      <c r="F11" s="29"/>
      <c r="G11" s="29"/>
      <c r="H11" s="29"/>
    </row>
    <row r="12" spans="1:8" ht="22.5">
      <c r="A12" s="29"/>
      <c r="B12" s="29"/>
      <c r="C12" s="29"/>
      <c r="D12" s="29"/>
      <c r="E12" s="29"/>
      <c r="F12" s="29"/>
      <c r="G12" s="29"/>
      <c r="H12" s="29"/>
    </row>
    <row r="13" spans="1:8" ht="12.75">
      <c r="A13" s="31"/>
      <c r="B13" s="31"/>
      <c r="C13" s="31"/>
      <c r="D13" s="31"/>
      <c r="E13" s="31"/>
      <c r="F13" s="31"/>
      <c r="G13" s="31"/>
      <c r="H13" s="31"/>
    </row>
    <row r="14" spans="1:8" ht="12.75">
      <c r="A14" s="31"/>
      <c r="B14" s="31"/>
      <c r="C14" s="31"/>
      <c r="D14" s="31"/>
      <c r="E14" s="31"/>
      <c r="F14" s="31"/>
      <c r="G14" s="31"/>
      <c r="H14" s="31"/>
    </row>
    <row r="15" spans="1:8" ht="12.75">
      <c r="A15" s="31"/>
      <c r="B15" s="31"/>
      <c r="C15" s="31"/>
      <c r="D15" s="31"/>
      <c r="E15" s="31"/>
      <c r="F15" s="31"/>
      <c r="G15" s="31"/>
      <c r="H15" s="31"/>
    </row>
    <row r="16" spans="1:8" ht="12.75">
      <c r="A16" s="31"/>
      <c r="B16" s="31"/>
      <c r="C16" s="31"/>
      <c r="D16" s="31"/>
      <c r="E16" s="31"/>
      <c r="F16" s="31"/>
      <c r="G16" s="31"/>
      <c r="H16" s="31"/>
    </row>
    <row r="17" spans="1:8" ht="12.75">
      <c r="A17" s="31"/>
      <c r="B17" s="31"/>
      <c r="C17" s="31"/>
      <c r="D17" s="31"/>
      <c r="E17" s="31"/>
      <c r="F17" s="31"/>
      <c r="G17" s="31"/>
      <c r="H17" s="31"/>
    </row>
    <row r="18" spans="1:8" ht="12.75">
      <c r="A18" s="31"/>
      <c r="B18" s="31"/>
      <c r="C18" s="31"/>
      <c r="D18" s="31"/>
      <c r="E18" s="31"/>
      <c r="F18" s="31"/>
      <c r="G18" s="31"/>
      <c r="H18" s="31"/>
    </row>
    <row r="19" spans="1:8" ht="22.5">
      <c r="A19" s="29"/>
      <c r="B19" s="29"/>
      <c r="C19" s="29"/>
      <c r="D19" s="29"/>
      <c r="E19" s="29"/>
      <c r="F19" s="29"/>
      <c r="G19" s="29"/>
      <c r="H19" s="29"/>
    </row>
    <row r="20" spans="1:8" ht="22.5">
      <c r="A20" s="29"/>
      <c r="B20" s="29"/>
      <c r="C20" s="29"/>
      <c r="D20" s="29"/>
      <c r="E20" s="29"/>
      <c r="F20" s="29"/>
      <c r="G20" s="29"/>
      <c r="H20" s="29"/>
    </row>
    <row r="21" spans="1:8" ht="22.5">
      <c r="A21" s="29"/>
      <c r="B21" s="29"/>
      <c r="C21" s="29"/>
      <c r="D21" s="29"/>
      <c r="E21" s="29"/>
      <c r="F21" s="29"/>
      <c r="G21" s="29"/>
      <c r="H21" s="29"/>
    </row>
    <row r="22" spans="1:8" ht="12.75">
      <c r="A22" s="32"/>
      <c r="B22" s="32"/>
      <c r="C22" s="32"/>
      <c r="D22" s="32"/>
      <c r="E22" s="32"/>
      <c r="F22" s="32"/>
      <c r="G22" s="32"/>
      <c r="H22" s="32"/>
    </row>
    <row r="23" spans="1:8" ht="12.75">
      <c r="A23" s="32"/>
      <c r="B23" s="32"/>
      <c r="C23" s="32"/>
      <c r="D23" s="32"/>
      <c r="E23" s="32"/>
      <c r="F23" s="32"/>
      <c r="G23" s="32"/>
      <c r="H23" s="32"/>
    </row>
    <row r="24" spans="1:8" ht="12.75">
      <c r="A24" s="32"/>
      <c r="B24" s="32"/>
      <c r="C24" s="32"/>
      <c r="D24" s="32"/>
      <c r="E24" s="32"/>
      <c r="F24" s="32"/>
      <c r="G24" s="32"/>
      <c r="H24" s="32"/>
    </row>
    <row r="25" spans="1:8" ht="12.75">
      <c r="A25" s="32"/>
      <c r="B25" s="32"/>
      <c r="C25" s="32"/>
      <c r="D25" s="32"/>
      <c r="E25" s="32"/>
      <c r="F25" s="32"/>
      <c r="G25" s="32"/>
      <c r="H25" s="32"/>
    </row>
    <row r="26" spans="1:8" ht="12.75">
      <c r="A26" s="32"/>
      <c r="B26" s="32"/>
      <c r="C26" s="32"/>
      <c r="D26" s="32"/>
      <c r="E26" s="32"/>
      <c r="F26" s="32"/>
      <c r="G26" s="32"/>
      <c r="H26" s="32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1" spans="1:8" ht="12.75">
      <c r="A31" s="32"/>
      <c r="B31" s="32"/>
      <c r="C31" s="32"/>
      <c r="D31" s="32"/>
      <c r="E31" s="32"/>
      <c r="F31" s="32"/>
      <c r="G31" s="32"/>
      <c r="H31" s="32"/>
    </row>
    <row r="32" spans="1:8" ht="12.75">
      <c r="A32" s="32"/>
      <c r="B32" s="32"/>
      <c r="C32" s="32"/>
      <c r="D32" s="32"/>
      <c r="E32" s="32"/>
      <c r="F32" s="32"/>
      <c r="G32" s="32"/>
      <c r="H32" s="32"/>
    </row>
    <row r="33" spans="1:8" ht="12.75">
      <c r="A33" s="32"/>
      <c r="B33" s="32"/>
      <c r="C33" s="32"/>
      <c r="D33" s="32"/>
      <c r="E33" s="32"/>
      <c r="F33" s="32"/>
      <c r="G33" s="32"/>
      <c r="H33" s="32"/>
    </row>
    <row r="34" spans="1:8" ht="12.75">
      <c r="A34" s="32"/>
      <c r="B34" s="32"/>
      <c r="C34" s="32"/>
      <c r="D34" s="32"/>
      <c r="E34" s="32"/>
      <c r="F34" s="32"/>
      <c r="G34" s="32"/>
      <c r="H34" s="32"/>
    </row>
    <row r="35" spans="1:8" ht="12.75">
      <c r="A35" s="32"/>
      <c r="B35" s="32"/>
      <c r="C35" s="32"/>
      <c r="D35" s="32"/>
      <c r="E35" s="32"/>
      <c r="F35" s="32"/>
      <c r="G35" s="32"/>
      <c r="H35" s="32"/>
    </row>
    <row r="36" spans="1:8" ht="12.75">
      <c r="A36" s="32"/>
      <c r="B36" s="32"/>
      <c r="C36" s="32"/>
      <c r="D36" s="32"/>
      <c r="E36" s="32"/>
      <c r="F36" s="32"/>
      <c r="G36" s="32"/>
      <c r="H36" s="32"/>
    </row>
    <row r="37" spans="1:8" ht="12.75">
      <c r="A37" s="32"/>
      <c r="B37" s="32"/>
      <c r="C37" s="32"/>
      <c r="D37" s="32"/>
      <c r="E37" s="32"/>
      <c r="F37" s="32"/>
      <c r="G37" s="32"/>
      <c r="H37" s="32"/>
    </row>
    <row r="38" spans="1:8" ht="12.75">
      <c r="A38" s="32"/>
      <c r="B38" s="32"/>
      <c r="C38" s="32"/>
      <c r="D38" s="32"/>
      <c r="E38" s="32"/>
      <c r="F38" s="32"/>
      <c r="G38" s="32"/>
      <c r="H38" s="3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00390625" defaultRowHeight="15.75"/>
  <cols>
    <col min="1" max="7" width="7.375" style="0" customWidth="1"/>
    <col min="8" max="8" width="7.50390625" style="0" customWidth="1"/>
    <col min="9" max="9" width="11.625" style="0" customWidth="1"/>
    <col min="10" max="10" width="11.00390625" style="0" customWidth="1"/>
    <col min="11" max="11" width="5.375" style="0" customWidth="1"/>
    <col min="12" max="13" width="3.625" style="1" customWidth="1"/>
    <col min="14" max="14" width="9.625" style="2" customWidth="1"/>
    <col min="15" max="23" width="4.375" style="0" customWidth="1"/>
  </cols>
  <sheetData>
    <row r="1" spans="1:24" ht="22.5">
      <c r="A1" s="7" t="s">
        <v>24</v>
      </c>
      <c r="B1" s="8"/>
      <c r="C1" s="8"/>
      <c r="D1" s="8"/>
      <c r="E1" s="8"/>
      <c r="F1" s="8"/>
      <c r="G1" s="8"/>
      <c r="H1" s="8"/>
      <c r="I1" s="8"/>
      <c r="J1" s="9"/>
      <c r="K1" s="10">
        <f ca="1">IF(AND(H13&lt;&gt;"",H14&lt;&gt;""),K1,INT(RAND()*108+1))</f>
        <v>36</v>
      </c>
      <c r="L1" s="11" t="s">
        <v>1</v>
      </c>
      <c r="M1" s="11" t="s">
        <v>2</v>
      </c>
      <c r="N1" s="12"/>
      <c r="O1" s="9"/>
      <c r="P1" s="9"/>
      <c r="Q1" s="9"/>
      <c r="R1" s="9"/>
      <c r="S1" s="9"/>
      <c r="T1" s="9"/>
      <c r="U1" s="9"/>
      <c r="V1" s="9"/>
      <c r="W1" s="9"/>
      <c r="X1" s="8"/>
    </row>
    <row r="2" spans="1:24" ht="22.5">
      <c r="A2" s="7" t="s">
        <v>25</v>
      </c>
      <c r="B2" s="8"/>
      <c r="C2" s="8"/>
      <c r="D2" s="8"/>
      <c r="E2" s="8"/>
      <c r="F2" s="8"/>
      <c r="G2" s="8"/>
      <c r="H2" s="20"/>
      <c r="I2" s="20"/>
      <c r="J2" s="20" t="s">
        <v>16</v>
      </c>
      <c r="K2" s="20">
        <v>1</v>
      </c>
      <c r="L2" s="21">
        <v>2</v>
      </c>
      <c r="M2" s="23">
        <v>5</v>
      </c>
      <c r="N2" s="24">
        <f aca="true" t="shared" si="0" ref="N2:N7">1/L2^2+1/M2</f>
        <v>0.45</v>
      </c>
      <c r="O2" s="21">
        <v>2</v>
      </c>
      <c r="P2" s="20" t="s">
        <v>48</v>
      </c>
      <c r="Q2" s="20" t="s">
        <v>22</v>
      </c>
      <c r="R2" s="20" t="s">
        <v>0</v>
      </c>
      <c r="S2" s="23">
        <v>5</v>
      </c>
      <c r="T2" s="20" t="s">
        <v>22</v>
      </c>
      <c r="U2" s="20"/>
      <c r="V2" s="20"/>
      <c r="W2" s="20" t="s">
        <v>1</v>
      </c>
      <c r="X2" s="20"/>
    </row>
    <row r="3" spans="1:24" ht="22.5">
      <c r="A3" s="7" t="s">
        <v>26</v>
      </c>
      <c r="B3" s="8"/>
      <c r="C3" s="8"/>
      <c r="D3" s="8"/>
      <c r="E3" s="8"/>
      <c r="F3" s="8"/>
      <c r="G3" s="8"/>
      <c r="H3" s="20"/>
      <c r="I3" s="20"/>
      <c r="J3" s="20"/>
      <c r="K3" s="20">
        <f>K2+1</f>
        <v>2</v>
      </c>
      <c r="L3" s="21">
        <v>5</v>
      </c>
      <c r="M3" s="23">
        <v>2</v>
      </c>
      <c r="N3" s="24">
        <f t="shared" si="0"/>
        <v>0.54</v>
      </c>
      <c r="O3" s="21">
        <v>5</v>
      </c>
      <c r="P3" s="20" t="s">
        <v>21</v>
      </c>
      <c r="Q3" s="20" t="s">
        <v>22</v>
      </c>
      <c r="R3" s="20" t="s">
        <v>0</v>
      </c>
      <c r="S3" s="23">
        <v>2</v>
      </c>
      <c r="T3" s="20" t="s">
        <v>22</v>
      </c>
      <c r="U3" s="20"/>
      <c r="V3" s="20"/>
      <c r="W3" s="20" t="str">
        <f>W2</f>
        <v>a</v>
      </c>
      <c r="X3" s="20"/>
    </row>
    <row r="4" spans="1:24" ht="15.75">
      <c r="A4" s="8"/>
      <c r="B4" s="8"/>
      <c r="C4" s="8"/>
      <c r="D4" s="8"/>
      <c r="E4" s="8"/>
      <c r="F4" s="8"/>
      <c r="G4" s="8"/>
      <c r="H4" s="20"/>
      <c r="I4" s="20"/>
      <c r="J4" s="20"/>
      <c r="K4" s="20">
        <f aca="true" t="shared" si="1" ref="K4:K67">K3+1</f>
        <v>3</v>
      </c>
      <c r="L4" s="21">
        <v>2</v>
      </c>
      <c r="M4" s="21">
        <v>10</v>
      </c>
      <c r="N4" s="24">
        <f t="shared" si="0"/>
        <v>0.35</v>
      </c>
      <c r="O4" s="21">
        <v>2</v>
      </c>
      <c r="P4" s="20" t="s">
        <v>21</v>
      </c>
      <c r="Q4" s="20" t="s">
        <v>22</v>
      </c>
      <c r="R4" s="20" t="s">
        <v>0</v>
      </c>
      <c r="S4" s="21">
        <v>10</v>
      </c>
      <c r="T4" s="20" t="s">
        <v>22</v>
      </c>
      <c r="U4" s="20"/>
      <c r="V4" s="20"/>
      <c r="W4" s="20" t="str">
        <f aca="true" t="shared" si="2" ref="W4:W67">W3</f>
        <v>a</v>
      </c>
      <c r="X4" s="20"/>
    </row>
    <row r="5" spans="1:24" ht="22.5">
      <c r="A5" s="7" t="s">
        <v>46</v>
      </c>
      <c r="B5" s="8"/>
      <c r="C5" s="8"/>
      <c r="D5" s="8"/>
      <c r="E5" s="8"/>
      <c r="F5" s="8"/>
      <c r="G5" s="8"/>
      <c r="H5" s="20"/>
      <c r="I5" s="20"/>
      <c r="J5" s="20"/>
      <c r="K5" s="20">
        <f t="shared" si="1"/>
        <v>4</v>
      </c>
      <c r="L5" s="21">
        <v>10</v>
      </c>
      <c r="M5" s="21">
        <v>2</v>
      </c>
      <c r="N5" s="24">
        <f t="shared" si="0"/>
        <v>0.51</v>
      </c>
      <c r="O5" s="21">
        <v>10</v>
      </c>
      <c r="P5" s="20" t="s">
        <v>21</v>
      </c>
      <c r="Q5" s="20" t="s">
        <v>22</v>
      </c>
      <c r="R5" s="20" t="s">
        <v>0</v>
      </c>
      <c r="S5" s="21">
        <v>2</v>
      </c>
      <c r="T5" s="20" t="s">
        <v>22</v>
      </c>
      <c r="U5" s="20"/>
      <c r="V5" s="20"/>
      <c r="W5" s="20" t="str">
        <f t="shared" si="2"/>
        <v>a</v>
      </c>
      <c r="X5" s="20"/>
    </row>
    <row r="6" spans="1:24" ht="22.5">
      <c r="A6" s="7" t="s">
        <v>28</v>
      </c>
      <c r="B6" s="8"/>
      <c r="C6" s="8"/>
      <c r="D6" s="8"/>
      <c r="E6" s="8"/>
      <c r="F6" s="8"/>
      <c r="G6" s="8"/>
      <c r="H6" s="20"/>
      <c r="I6" s="20"/>
      <c r="J6" s="20"/>
      <c r="K6" s="20">
        <f t="shared" si="1"/>
        <v>5</v>
      </c>
      <c r="L6" s="21">
        <v>5</v>
      </c>
      <c r="M6" s="21">
        <v>10</v>
      </c>
      <c r="N6" s="24">
        <f t="shared" si="0"/>
        <v>0.14</v>
      </c>
      <c r="O6" s="21">
        <v>5</v>
      </c>
      <c r="P6" s="20" t="s">
        <v>21</v>
      </c>
      <c r="Q6" s="20" t="s">
        <v>22</v>
      </c>
      <c r="R6" s="20" t="s">
        <v>0</v>
      </c>
      <c r="S6" s="21">
        <v>10</v>
      </c>
      <c r="T6" s="20" t="s">
        <v>22</v>
      </c>
      <c r="U6" s="20"/>
      <c r="V6" s="20"/>
      <c r="W6" s="20" t="str">
        <f t="shared" si="2"/>
        <v>a</v>
      </c>
      <c r="X6" s="20"/>
    </row>
    <row r="7" spans="1:24" ht="15.75">
      <c r="A7" s="8"/>
      <c r="B7" s="8"/>
      <c r="C7" s="8"/>
      <c r="D7" s="8"/>
      <c r="E7" s="8"/>
      <c r="F7" s="8"/>
      <c r="G7" s="8"/>
      <c r="H7" s="20"/>
      <c r="I7" s="20"/>
      <c r="J7" s="20"/>
      <c r="K7" s="20">
        <f t="shared" si="1"/>
        <v>6</v>
      </c>
      <c r="L7" s="21">
        <v>10</v>
      </c>
      <c r="M7" s="21">
        <v>5</v>
      </c>
      <c r="N7" s="24">
        <f t="shared" si="0"/>
        <v>0.21000000000000002</v>
      </c>
      <c r="O7" s="21">
        <v>10</v>
      </c>
      <c r="P7" s="20" t="s">
        <v>21</v>
      </c>
      <c r="Q7" s="20" t="s">
        <v>22</v>
      </c>
      <c r="R7" s="20" t="s">
        <v>0</v>
      </c>
      <c r="S7" s="21">
        <v>5</v>
      </c>
      <c r="T7" s="20" t="s">
        <v>22</v>
      </c>
      <c r="U7" s="20"/>
      <c r="V7" s="20"/>
      <c r="W7" s="20" t="str">
        <f t="shared" si="2"/>
        <v>a</v>
      </c>
      <c r="X7" s="20"/>
    </row>
    <row r="8" spans="1:24" ht="45" customHeight="1">
      <c r="A8" s="14">
        <f>IF(VLOOKUP($K$1,$K$2:$W$109,A9)="","",VLOOKUP($K$1,$K$2:$W$109,A9))</f>
        <v>10</v>
      </c>
      <c r="B8" s="14" t="str">
        <f aca="true" t="shared" si="3" ref="B8:H8">IF(VLOOKUP($K$1,$K$2:$W$109,B9)="","",VLOOKUP($K$1,$K$2:$W$109,B9))</f>
        <v>1/x</v>
      </c>
      <c r="C8" s="14" t="str">
        <f t="shared" si="3"/>
        <v>+</v>
      </c>
      <c r="D8" s="14">
        <f t="shared" si="3"/>
        <v>5</v>
      </c>
      <c r="E8" s="14" t="str">
        <f t="shared" si="3"/>
        <v>x2</v>
      </c>
      <c r="F8" s="14">
        <f t="shared" si="3"/>
      </c>
      <c r="G8" s="14">
        <f t="shared" si="3"/>
      </c>
      <c r="H8" s="25">
        <f t="shared" si="3"/>
      </c>
      <c r="I8" s="20"/>
      <c r="J8" s="20" t="s">
        <v>17</v>
      </c>
      <c r="K8" s="20">
        <f t="shared" si="1"/>
        <v>7</v>
      </c>
      <c r="L8" s="21">
        <v>2</v>
      </c>
      <c r="M8" s="23">
        <v>5</v>
      </c>
      <c r="N8" s="22">
        <f aca="true" t="shared" si="4" ref="N8:N13">1/(L8^2+M8)</f>
        <v>0.1111111111111111</v>
      </c>
      <c r="O8" s="21">
        <v>2</v>
      </c>
      <c r="P8" s="20" t="s">
        <v>21</v>
      </c>
      <c r="Q8" s="20" t="s">
        <v>0</v>
      </c>
      <c r="R8" s="23">
        <v>5</v>
      </c>
      <c r="S8" s="20" t="s">
        <v>23</v>
      </c>
      <c r="T8" s="20" t="s">
        <v>22</v>
      </c>
      <c r="U8" s="20"/>
      <c r="V8" s="20"/>
      <c r="W8" s="20" t="s">
        <v>2</v>
      </c>
      <c r="X8" s="20"/>
    </row>
    <row r="9" spans="1:24" ht="15.75">
      <c r="A9" s="26">
        <v>5</v>
      </c>
      <c r="B9" s="26">
        <v>6</v>
      </c>
      <c r="C9" s="26">
        <v>7</v>
      </c>
      <c r="D9" s="26">
        <v>8</v>
      </c>
      <c r="E9" s="26">
        <v>9</v>
      </c>
      <c r="F9" s="26">
        <v>10</v>
      </c>
      <c r="G9" s="26">
        <v>11</v>
      </c>
      <c r="H9" s="26">
        <v>12</v>
      </c>
      <c r="I9" s="20"/>
      <c r="J9" s="20"/>
      <c r="K9" s="20">
        <f t="shared" si="1"/>
        <v>8</v>
      </c>
      <c r="L9" s="21">
        <v>5</v>
      </c>
      <c r="M9" s="23">
        <v>2</v>
      </c>
      <c r="N9" s="22">
        <f t="shared" si="4"/>
        <v>0.037037037037037035</v>
      </c>
      <c r="O9" s="21">
        <v>5</v>
      </c>
      <c r="P9" s="20" t="s">
        <v>21</v>
      </c>
      <c r="Q9" s="20" t="s">
        <v>0</v>
      </c>
      <c r="R9" s="23">
        <v>2</v>
      </c>
      <c r="S9" s="20" t="s">
        <v>23</v>
      </c>
      <c r="T9" s="20" t="s">
        <v>22</v>
      </c>
      <c r="U9" s="20"/>
      <c r="V9" s="20"/>
      <c r="W9" s="20" t="str">
        <f t="shared" si="2"/>
        <v>b</v>
      </c>
      <c r="X9" s="20"/>
    </row>
    <row r="10" spans="1:24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>
        <f t="shared" si="1"/>
        <v>9</v>
      </c>
      <c r="L10" s="21">
        <v>2</v>
      </c>
      <c r="M10" s="21">
        <v>10</v>
      </c>
      <c r="N10" s="22">
        <f t="shared" si="4"/>
        <v>0.07142857142857142</v>
      </c>
      <c r="O10" s="21">
        <v>2</v>
      </c>
      <c r="P10" s="20" t="s">
        <v>21</v>
      </c>
      <c r="Q10" s="20" t="s">
        <v>0</v>
      </c>
      <c r="R10" s="21">
        <v>10</v>
      </c>
      <c r="S10" s="20" t="s">
        <v>23</v>
      </c>
      <c r="T10" s="20" t="s">
        <v>22</v>
      </c>
      <c r="U10" s="20"/>
      <c r="V10" s="20"/>
      <c r="W10" s="20" t="str">
        <f t="shared" si="2"/>
        <v>b</v>
      </c>
      <c r="X10" s="20"/>
    </row>
    <row r="11" spans="1:24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>
        <f t="shared" si="1"/>
        <v>10</v>
      </c>
      <c r="L11" s="21">
        <v>10</v>
      </c>
      <c r="M11" s="21">
        <v>2</v>
      </c>
      <c r="N11" s="22">
        <f t="shared" si="4"/>
        <v>0.00980392156862745</v>
      </c>
      <c r="O11" s="21">
        <v>10</v>
      </c>
      <c r="P11" s="20" t="s">
        <v>21</v>
      </c>
      <c r="Q11" s="20" t="s">
        <v>0</v>
      </c>
      <c r="R11" s="21">
        <v>2</v>
      </c>
      <c r="S11" s="20" t="s">
        <v>23</v>
      </c>
      <c r="T11" s="20" t="s">
        <v>22</v>
      </c>
      <c r="U11" s="20"/>
      <c r="V11" s="20"/>
      <c r="W11" s="20" t="str">
        <f t="shared" si="2"/>
        <v>b</v>
      </c>
      <c r="X11" s="20"/>
    </row>
    <row r="12" spans="1:24" ht="15.75">
      <c r="A12" s="8"/>
      <c r="B12" s="8"/>
      <c r="C12" s="8"/>
      <c r="D12" s="8"/>
      <c r="E12" s="8"/>
      <c r="F12" s="8"/>
      <c r="G12" s="8"/>
      <c r="H12" s="20"/>
      <c r="I12" s="20"/>
      <c r="J12" s="20"/>
      <c r="K12" s="20">
        <f t="shared" si="1"/>
        <v>11</v>
      </c>
      <c r="L12" s="21">
        <v>5</v>
      </c>
      <c r="M12" s="21">
        <v>10</v>
      </c>
      <c r="N12" s="22">
        <f t="shared" si="4"/>
        <v>0.02857142857142857</v>
      </c>
      <c r="O12" s="21">
        <v>5</v>
      </c>
      <c r="P12" s="20" t="s">
        <v>21</v>
      </c>
      <c r="Q12" s="20" t="s">
        <v>0</v>
      </c>
      <c r="R12" s="21">
        <v>10</v>
      </c>
      <c r="S12" s="20" t="s">
        <v>23</v>
      </c>
      <c r="T12" s="20" t="s">
        <v>22</v>
      </c>
      <c r="U12" s="20"/>
      <c r="V12" s="20"/>
      <c r="W12" s="20" t="str">
        <f t="shared" si="2"/>
        <v>b</v>
      </c>
      <c r="X12" s="20"/>
    </row>
    <row r="13" spans="1:24" ht="30.75" customHeight="1">
      <c r="A13" s="8"/>
      <c r="B13" s="8"/>
      <c r="C13" s="8"/>
      <c r="D13" s="8"/>
      <c r="E13" s="8"/>
      <c r="F13" s="8"/>
      <c r="G13" s="15" t="s">
        <v>47</v>
      </c>
      <c r="H13" s="27"/>
      <c r="I13" s="20"/>
      <c r="J13" s="20"/>
      <c r="K13" s="20">
        <f t="shared" si="1"/>
        <v>12</v>
      </c>
      <c r="L13" s="21">
        <v>10</v>
      </c>
      <c r="M13" s="21">
        <v>5</v>
      </c>
      <c r="N13" s="22">
        <f t="shared" si="4"/>
        <v>0.009523809523809525</v>
      </c>
      <c r="O13" s="21">
        <v>10</v>
      </c>
      <c r="P13" s="20" t="s">
        <v>21</v>
      </c>
      <c r="Q13" s="20" t="s">
        <v>0</v>
      </c>
      <c r="R13" s="21">
        <v>5</v>
      </c>
      <c r="S13" s="20" t="s">
        <v>23</v>
      </c>
      <c r="T13" s="20" t="s">
        <v>22</v>
      </c>
      <c r="U13" s="20"/>
      <c r="V13" s="20"/>
      <c r="W13" s="20" t="str">
        <f t="shared" si="2"/>
        <v>b</v>
      </c>
      <c r="X13" s="20"/>
    </row>
    <row r="14" spans="1:24" ht="30.75" customHeight="1">
      <c r="A14" s="8"/>
      <c r="B14" s="8"/>
      <c r="C14" s="8"/>
      <c r="D14" s="8"/>
      <c r="E14" s="8"/>
      <c r="F14" s="8"/>
      <c r="G14" s="15" t="s">
        <v>29</v>
      </c>
      <c r="H14" s="28"/>
      <c r="I14" s="20"/>
      <c r="J14" s="20" t="s">
        <v>3</v>
      </c>
      <c r="K14" s="20">
        <f t="shared" si="1"/>
        <v>13</v>
      </c>
      <c r="L14" s="21">
        <v>2</v>
      </c>
      <c r="M14" s="23">
        <v>5</v>
      </c>
      <c r="N14" s="22">
        <f aca="true" t="shared" si="5" ref="N14:N19">1/L14+1/M14^2</f>
        <v>0.54</v>
      </c>
      <c r="O14" s="21">
        <v>2</v>
      </c>
      <c r="P14" s="20" t="s">
        <v>22</v>
      </c>
      <c r="Q14" s="20" t="s">
        <v>0</v>
      </c>
      <c r="R14" s="23">
        <v>5</v>
      </c>
      <c r="S14" s="20" t="s">
        <v>21</v>
      </c>
      <c r="T14" s="20"/>
      <c r="U14" s="20"/>
      <c r="V14" s="20"/>
      <c r="W14" s="20" t="s">
        <v>30</v>
      </c>
      <c r="X14" s="20"/>
    </row>
    <row r="15" spans="1:24" ht="15.75">
      <c r="A15" s="8"/>
      <c r="B15" s="8"/>
      <c r="C15" s="8"/>
      <c r="D15" s="8"/>
      <c r="E15" s="8"/>
      <c r="F15" s="8"/>
      <c r="G15" s="8"/>
      <c r="H15" s="8"/>
      <c r="I15" s="8"/>
      <c r="J15" s="9"/>
      <c r="K15" s="9">
        <f t="shared" si="1"/>
        <v>14</v>
      </c>
      <c r="L15" s="11">
        <v>5</v>
      </c>
      <c r="M15" s="13">
        <v>2</v>
      </c>
      <c r="N15" s="12">
        <f t="shared" si="5"/>
        <v>0.45</v>
      </c>
      <c r="O15" s="11">
        <v>5</v>
      </c>
      <c r="P15" s="9" t="s">
        <v>22</v>
      </c>
      <c r="Q15" s="9" t="s">
        <v>0</v>
      </c>
      <c r="R15" s="13">
        <v>2</v>
      </c>
      <c r="S15" s="20" t="s">
        <v>21</v>
      </c>
      <c r="T15" s="20"/>
      <c r="U15" s="20"/>
      <c r="V15" s="20"/>
      <c r="W15" s="20" t="str">
        <f t="shared" si="2"/>
        <v>c</v>
      </c>
      <c r="X15" s="20"/>
    </row>
    <row r="16" spans="1:24" ht="15.75">
      <c r="A16" s="8"/>
      <c r="B16" s="8"/>
      <c r="C16" s="8"/>
      <c r="D16" s="8"/>
      <c r="E16" s="8"/>
      <c r="F16" s="8"/>
      <c r="G16" s="8"/>
      <c r="H16" s="8"/>
      <c r="I16" s="8"/>
      <c r="J16" s="9"/>
      <c r="K16" s="9">
        <f t="shared" si="1"/>
        <v>15</v>
      </c>
      <c r="L16" s="11">
        <v>2</v>
      </c>
      <c r="M16" s="11">
        <v>10</v>
      </c>
      <c r="N16" s="12">
        <f t="shared" si="5"/>
        <v>0.51</v>
      </c>
      <c r="O16" s="11">
        <v>2</v>
      </c>
      <c r="P16" s="9" t="s">
        <v>22</v>
      </c>
      <c r="Q16" s="9" t="s">
        <v>0</v>
      </c>
      <c r="R16" s="11">
        <v>10</v>
      </c>
      <c r="S16" s="20" t="s">
        <v>21</v>
      </c>
      <c r="T16" s="20"/>
      <c r="U16" s="20"/>
      <c r="V16" s="20"/>
      <c r="W16" s="20" t="str">
        <f t="shared" si="2"/>
        <v>c</v>
      </c>
      <c r="X16" s="20"/>
    </row>
    <row r="17" spans="1:24" ht="45">
      <c r="A17" s="8"/>
      <c r="B17" s="8"/>
      <c r="C17" s="8"/>
      <c r="D17" s="16">
        <f>IF(AND(H13&lt;&gt;"",H14&lt;&gt;"",OR(H13&lt;&gt;VLOOKUP(K1,K2:W109,13,H14),H14&lt;&gt;VLOOKUP(K1,K2:N108,4))),"Formula is","")</f>
      </c>
      <c r="E17" s="17">
        <f>IF(D17&lt;&gt;"",VLOOKUP(K1,K2:W109,13,H14),"")</f>
      </c>
      <c r="F17" s="18">
        <f>IF(AND(H13=VLOOKUP(K1,K2:W109,13),H14=VLOOKUP(K1,K2:N109,4)),"BONZA!","")</f>
      </c>
      <c r="G17" s="8"/>
      <c r="H17" s="8"/>
      <c r="I17" s="8"/>
      <c r="J17" s="9"/>
      <c r="K17" s="9">
        <f t="shared" si="1"/>
        <v>16</v>
      </c>
      <c r="L17" s="11">
        <v>10</v>
      </c>
      <c r="M17" s="11">
        <v>2</v>
      </c>
      <c r="N17" s="12">
        <f t="shared" si="5"/>
        <v>0.35</v>
      </c>
      <c r="O17" s="11">
        <v>10</v>
      </c>
      <c r="P17" s="9" t="s">
        <v>22</v>
      </c>
      <c r="Q17" s="9" t="s">
        <v>0</v>
      </c>
      <c r="R17" s="11">
        <v>2</v>
      </c>
      <c r="S17" s="20" t="s">
        <v>21</v>
      </c>
      <c r="T17" s="20"/>
      <c r="U17" s="20"/>
      <c r="V17" s="20"/>
      <c r="W17" s="20" t="str">
        <f t="shared" si="2"/>
        <v>c</v>
      </c>
      <c r="X17" s="20"/>
    </row>
    <row r="18" spans="1:24" ht="30">
      <c r="A18" s="8"/>
      <c r="B18" s="8"/>
      <c r="C18" s="8"/>
      <c r="D18" s="16">
        <f>IF(D17&lt;&gt;"","Answer is ","")</f>
      </c>
      <c r="E18" s="19">
        <f>IF(D17&lt;&gt;"",VLOOKUP(K1,K2:N108,4),"")</f>
      </c>
      <c r="F18" s="8"/>
      <c r="G18" s="8"/>
      <c r="H18" s="8"/>
      <c r="I18" s="20"/>
      <c r="J18" s="20"/>
      <c r="K18" s="20">
        <f t="shared" si="1"/>
        <v>17</v>
      </c>
      <c r="L18" s="21">
        <v>5</v>
      </c>
      <c r="M18" s="21">
        <v>10</v>
      </c>
      <c r="N18" s="22">
        <f t="shared" si="5"/>
        <v>0.21000000000000002</v>
      </c>
      <c r="O18" s="21">
        <v>5</v>
      </c>
      <c r="P18" s="20" t="s">
        <v>22</v>
      </c>
      <c r="Q18" s="20" t="s">
        <v>0</v>
      </c>
      <c r="R18" s="21">
        <v>10</v>
      </c>
      <c r="S18" s="20" t="s">
        <v>21</v>
      </c>
      <c r="T18" s="20"/>
      <c r="U18" s="20"/>
      <c r="V18" s="20"/>
      <c r="W18" s="20" t="str">
        <f t="shared" si="2"/>
        <v>c</v>
      </c>
      <c r="X18" s="20"/>
    </row>
    <row r="19" spans="1:24" ht="15.75">
      <c r="A19" s="8"/>
      <c r="B19" s="8"/>
      <c r="C19" s="8"/>
      <c r="D19" s="8"/>
      <c r="E19" s="8"/>
      <c r="F19" s="8"/>
      <c r="G19" s="8"/>
      <c r="H19" s="8"/>
      <c r="I19" s="20"/>
      <c r="J19" s="20"/>
      <c r="K19" s="20">
        <f t="shared" si="1"/>
        <v>18</v>
      </c>
      <c r="L19" s="21">
        <v>10</v>
      </c>
      <c r="M19" s="21">
        <v>5</v>
      </c>
      <c r="N19" s="22">
        <f t="shared" si="5"/>
        <v>0.14</v>
      </c>
      <c r="O19" s="21">
        <v>10</v>
      </c>
      <c r="P19" s="20" t="s">
        <v>22</v>
      </c>
      <c r="Q19" s="20" t="s">
        <v>0</v>
      </c>
      <c r="R19" s="21">
        <v>5</v>
      </c>
      <c r="S19" s="20" t="s">
        <v>21</v>
      </c>
      <c r="T19" s="20"/>
      <c r="U19" s="20"/>
      <c r="V19" s="20"/>
      <c r="W19" s="20" t="str">
        <f t="shared" si="2"/>
        <v>c</v>
      </c>
      <c r="X19" s="20"/>
    </row>
    <row r="20" spans="1:24" ht="15.75">
      <c r="A20" s="8"/>
      <c r="B20" s="8"/>
      <c r="C20" s="8"/>
      <c r="D20" s="8"/>
      <c r="E20" s="8"/>
      <c r="F20" s="8"/>
      <c r="G20" s="8"/>
      <c r="H20" s="8"/>
      <c r="I20" s="20"/>
      <c r="J20" s="20" t="s">
        <v>4</v>
      </c>
      <c r="K20" s="20">
        <f t="shared" si="1"/>
        <v>19</v>
      </c>
      <c r="L20" s="21">
        <v>2</v>
      </c>
      <c r="M20" s="23">
        <v>5</v>
      </c>
      <c r="N20" s="22">
        <f aca="true" t="shared" si="6" ref="N20:N25">L20+M20^2</f>
        <v>27</v>
      </c>
      <c r="O20" s="21">
        <v>2</v>
      </c>
      <c r="P20" s="20" t="s">
        <v>0</v>
      </c>
      <c r="Q20" s="23">
        <v>5</v>
      </c>
      <c r="R20" s="20" t="s">
        <v>21</v>
      </c>
      <c r="S20" s="20"/>
      <c r="T20" s="20"/>
      <c r="U20" s="20"/>
      <c r="V20" s="20"/>
      <c r="W20" s="20" t="s">
        <v>31</v>
      </c>
      <c r="X20" s="20"/>
    </row>
    <row r="21" spans="1:24" ht="15.75">
      <c r="A21" s="8"/>
      <c r="B21" s="8"/>
      <c r="C21" s="8"/>
      <c r="D21" s="8"/>
      <c r="E21" s="8"/>
      <c r="F21" s="8"/>
      <c r="G21" s="8"/>
      <c r="H21" s="8"/>
      <c r="I21" s="20"/>
      <c r="J21" s="20"/>
      <c r="K21" s="20">
        <f t="shared" si="1"/>
        <v>20</v>
      </c>
      <c r="L21" s="21">
        <v>5</v>
      </c>
      <c r="M21" s="23">
        <v>2</v>
      </c>
      <c r="N21" s="22">
        <f t="shared" si="6"/>
        <v>9</v>
      </c>
      <c r="O21" s="21">
        <v>5</v>
      </c>
      <c r="P21" s="20" t="s">
        <v>0</v>
      </c>
      <c r="Q21" s="23">
        <v>2</v>
      </c>
      <c r="R21" s="20" t="s">
        <v>21</v>
      </c>
      <c r="S21" s="20"/>
      <c r="T21" s="20"/>
      <c r="U21" s="20"/>
      <c r="V21" s="20"/>
      <c r="W21" s="20" t="str">
        <f t="shared" si="2"/>
        <v>d</v>
      </c>
      <c r="X21" s="20"/>
    </row>
    <row r="22" spans="1:24" ht="15.75">
      <c r="A22" s="8"/>
      <c r="B22" s="8"/>
      <c r="C22" s="8"/>
      <c r="D22" s="8"/>
      <c r="E22" s="8"/>
      <c r="F22" s="8"/>
      <c r="G22" s="8"/>
      <c r="H22" s="8"/>
      <c r="I22" s="20"/>
      <c r="J22" s="20"/>
      <c r="K22" s="20">
        <f t="shared" si="1"/>
        <v>21</v>
      </c>
      <c r="L22" s="21">
        <v>2</v>
      </c>
      <c r="M22" s="21">
        <v>10</v>
      </c>
      <c r="N22" s="22">
        <f t="shared" si="6"/>
        <v>102</v>
      </c>
      <c r="O22" s="21">
        <v>2</v>
      </c>
      <c r="P22" s="20" t="s">
        <v>0</v>
      </c>
      <c r="Q22" s="21">
        <v>10</v>
      </c>
      <c r="R22" s="20" t="s">
        <v>21</v>
      </c>
      <c r="S22" s="20"/>
      <c r="T22" s="20"/>
      <c r="U22" s="20"/>
      <c r="V22" s="20"/>
      <c r="W22" s="20" t="str">
        <f t="shared" si="2"/>
        <v>d</v>
      </c>
      <c r="X22" s="20"/>
    </row>
    <row r="23" spans="1:24" ht="15.75">
      <c r="A23" s="8"/>
      <c r="B23" s="8"/>
      <c r="C23" s="8"/>
      <c r="D23" s="8"/>
      <c r="E23" s="8"/>
      <c r="F23" s="8"/>
      <c r="G23" s="8"/>
      <c r="H23" s="8"/>
      <c r="I23" s="20"/>
      <c r="J23" s="20"/>
      <c r="K23" s="20">
        <f t="shared" si="1"/>
        <v>22</v>
      </c>
      <c r="L23" s="21">
        <v>10</v>
      </c>
      <c r="M23" s="21">
        <v>2</v>
      </c>
      <c r="N23" s="22">
        <f t="shared" si="6"/>
        <v>14</v>
      </c>
      <c r="O23" s="21">
        <v>10</v>
      </c>
      <c r="P23" s="20" t="s">
        <v>0</v>
      </c>
      <c r="Q23" s="21">
        <v>2</v>
      </c>
      <c r="R23" s="20" t="s">
        <v>21</v>
      </c>
      <c r="S23" s="20"/>
      <c r="T23" s="20"/>
      <c r="U23" s="20"/>
      <c r="V23" s="20"/>
      <c r="W23" s="20" t="str">
        <f t="shared" si="2"/>
        <v>d</v>
      </c>
      <c r="X23" s="20"/>
    </row>
    <row r="24" spans="1:24" ht="15.75">
      <c r="A24" s="8"/>
      <c r="B24" s="8"/>
      <c r="C24" s="8"/>
      <c r="D24" s="8"/>
      <c r="E24" s="8"/>
      <c r="F24" s="8"/>
      <c r="G24" s="8"/>
      <c r="H24" s="8"/>
      <c r="I24" s="20"/>
      <c r="J24" s="20"/>
      <c r="K24" s="20">
        <f t="shared" si="1"/>
        <v>23</v>
      </c>
      <c r="L24" s="21">
        <v>5</v>
      </c>
      <c r="M24" s="21">
        <v>10</v>
      </c>
      <c r="N24" s="22">
        <f t="shared" si="6"/>
        <v>105</v>
      </c>
      <c r="O24" s="21">
        <v>5</v>
      </c>
      <c r="P24" s="20" t="s">
        <v>0</v>
      </c>
      <c r="Q24" s="21">
        <v>10</v>
      </c>
      <c r="R24" s="20" t="s">
        <v>21</v>
      </c>
      <c r="S24" s="20"/>
      <c r="T24" s="20"/>
      <c r="U24" s="20"/>
      <c r="V24" s="20"/>
      <c r="W24" s="20" t="str">
        <f t="shared" si="2"/>
        <v>d</v>
      </c>
      <c r="X24" s="20"/>
    </row>
    <row r="25" spans="1:24" ht="15.75">
      <c r="A25" s="8"/>
      <c r="B25" s="8"/>
      <c r="C25" s="8"/>
      <c r="D25" s="8"/>
      <c r="E25" s="8"/>
      <c r="F25" s="8"/>
      <c r="G25" s="8"/>
      <c r="H25" s="8"/>
      <c r="I25" s="20"/>
      <c r="J25" s="20"/>
      <c r="K25" s="20">
        <f t="shared" si="1"/>
        <v>24</v>
      </c>
      <c r="L25" s="21">
        <v>10</v>
      </c>
      <c r="M25" s="21">
        <v>5</v>
      </c>
      <c r="N25" s="22">
        <f t="shared" si="6"/>
        <v>35</v>
      </c>
      <c r="O25" s="21">
        <v>10</v>
      </c>
      <c r="P25" s="20" t="s">
        <v>0</v>
      </c>
      <c r="Q25" s="21">
        <v>5</v>
      </c>
      <c r="R25" s="20" t="s">
        <v>21</v>
      </c>
      <c r="S25" s="20"/>
      <c r="T25" s="20"/>
      <c r="U25" s="20"/>
      <c r="V25" s="20"/>
      <c r="W25" s="20" t="str">
        <f t="shared" si="2"/>
        <v>d</v>
      </c>
      <c r="X25" s="20"/>
    </row>
    <row r="26" spans="1:24" ht="15.75">
      <c r="A26" s="8"/>
      <c r="B26" s="8"/>
      <c r="C26" s="8"/>
      <c r="D26" s="8"/>
      <c r="E26" s="8"/>
      <c r="F26" s="8"/>
      <c r="G26" s="8"/>
      <c r="H26" s="8"/>
      <c r="I26" s="20"/>
      <c r="J26" s="20" t="s">
        <v>5</v>
      </c>
      <c r="K26" s="20">
        <f t="shared" si="1"/>
        <v>25</v>
      </c>
      <c r="L26" s="21">
        <v>2</v>
      </c>
      <c r="M26" s="23">
        <v>5</v>
      </c>
      <c r="N26" s="22">
        <f aca="true" t="shared" si="7" ref="N26:N31">L26+1/M26</f>
        <v>2.2</v>
      </c>
      <c r="O26" s="21">
        <v>2</v>
      </c>
      <c r="P26" s="20" t="s">
        <v>0</v>
      </c>
      <c r="Q26" s="23">
        <v>5</v>
      </c>
      <c r="R26" s="20" t="s">
        <v>22</v>
      </c>
      <c r="S26" s="20"/>
      <c r="T26" s="20"/>
      <c r="U26" s="20"/>
      <c r="V26" s="20"/>
      <c r="W26" s="20" t="s">
        <v>32</v>
      </c>
      <c r="X26" s="20"/>
    </row>
    <row r="27" spans="1:24" ht="15.75">
      <c r="A27" s="8"/>
      <c r="B27" s="8"/>
      <c r="C27" s="8"/>
      <c r="D27" s="8"/>
      <c r="E27" s="8"/>
      <c r="F27" s="8"/>
      <c r="G27" s="8"/>
      <c r="H27" s="8"/>
      <c r="I27" s="20"/>
      <c r="J27" s="20"/>
      <c r="K27" s="20">
        <f t="shared" si="1"/>
        <v>26</v>
      </c>
      <c r="L27" s="21">
        <v>5</v>
      </c>
      <c r="M27" s="23">
        <v>2</v>
      </c>
      <c r="N27" s="22">
        <f t="shared" si="7"/>
        <v>5.5</v>
      </c>
      <c r="O27" s="21">
        <v>5</v>
      </c>
      <c r="P27" s="20" t="s">
        <v>0</v>
      </c>
      <c r="Q27" s="23">
        <v>2</v>
      </c>
      <c r="R27" s="20" t="s">
        <v>22</v>
      </c>
      <c r="S27" s="20"/>
      <c r="T27" s="20"/>
      <c r="U27" s="20"/>
      <c r="V27" s="20"/>
      <c r="W27" s="20" t="str">
        <f t="shared" si="2"/>
        <v>e</v>
      </c>
      <c r="X27" s="20"/>
    </row>
    <row r="28" spans="1:24" ht="15.75">
      <c r="A28" s="8"/>
      <c r="B28" s="8"/>
      <c r="C28" s="8"/>
      <c r="D28" s="8"/>
      <c r="E28" s="8"/>
      <c r="F28" s="8"/>
      <c r="G28" s="8"/>
      <c r="H28" s="8"/>
      <c r="I28" s="20"/>
      <c r="J28" s="20"/>
      <c r="K28" s="20">
        <f t="shared" si="1"/>
        <v>27</v>
      </c>
      <c r="L28" s="21">
        <v>2</v>
      </c>
      <c r="M28" s="21">
        <v>10</v>
      </c>
      <c r="N28" s="22">
        <f t="shared" si="7"/>
        <v>2.1</v>
      </c>
      <c r="O28" s="21">
        <v>2</v>
      </c>
      <c r="P28" s="20" t="s">
        <v>0</v>
      </c>
      <c r="Q28" s="21">
        <v>10</v>
      </c>
      <c r="R28" s="20" t="s">
        <v>22</v>
      </c>
      <c r="S28" s="20"/>
      <c r="T28" s="20"/>
      <c r="U28" s="20"/>
      <c r="V28" s="20"/>
      <c r="W28" s="20" t="str">
        <f t="shared" si="2"/>
        <v>e</v>
      </c>
      <c r="X28" s="20"/>
    </row>
    <row r="29" spans="1:24" ht="15.75">
      <c r="A29" s="8"/>
      <c r="B29" s="8"/>
      <c r="C29" s="8"/>
      <c r="D29" s="8"/>
      <c r="E29" s="8"/>
      <c r="F29" s="8"/>
      <c r="G29" s="8"/>
      <c r="H29" s="8"/>
      <c r="I29" s="20"/>
      <c r="J29" s="20"/>
      <c r="K29" s="20">
        <f t="shared" si="1"/>
        <v>28</v>
      </c>
      <c r="L29" s="21">
        <v>10</v>
      </c>
      <c r="M29" s="21">
        <v>2</v>
      </c>
      <c r="N29" s="22">
        <f t="shared" si="7"/>
        <v>10.5</v>
      </c>
      <c r="O29" s="21">
        <v>10</v>
      </c>
      <c r="P29" s="20" t="s">
        <v>0</v>
      </c>
      <c r="Q29" s="21">
        <v>2</v>
      </c>
      <c r="R29" s="20" t="s">
        <v>22</v>
      </c>
      <c r="S29" s="20"/>
      <c r="T29" s="20"/>
      <c r="U29" s="20"/>
      <c r="V29" s="20"/>
      <c r="W29" s="20" t="str">
        <f t="shared" si="2"/>
        <v>e</v>
      </c>
      <c r="X29" s="20"/>
    </row>
    <row r="30" spans="1:24" ht="15.75">
      <c r="A30" s="8"/>
      <c r="B30" s="8"/>
      <c r="C30" s="8"/>
      <c r="D30" s="8"/>
      <c r="E30" s="8"/>
      <c r="F30" s="8"/>
      <c r="G30" s="8"/>
      <c r="H30" s="8"/>
      <c r="I30" s="20"/>
      <c r="J30" s="20"/>
      <c r="K30" s="20">
        <f t="shared" si="1"/>
        <v>29</v>
      </c>
      <c r="L30" s="21">
        <v>5</v>
      </c>
      <c r="M30" s="21">
        <v>10</v>
      </c>
      <c r="N30" s="22">
        <f t="shared" si="7"/>
        <v>5.1</v>
      </c>
      <c r="O30" s="21">
        <v>5</v>
      </c>
      <c r="P30" s="20" t="s">
        <v>0</v>
      </c>
      <c r="Q30" s="21">
        <v>10</v>
      </c>
      <c r="R30" s="20" t="s">
        <v>22</v>
      </c>
      <c r="S30" s="20"/>
      <c r="T30" s="20"/>
      <c r="U30" s="20"/>
      <c r="V30" s="20"/>
      <c r="W30" s="20" t="str">
        <f t="shared" si="2"/>
        <v>e</v>
      </c>
      <c r="X30" s="20"/>
    </row>
    <row r="31" spans="1:24" ht="15.75">
      <c r="A31" s="8"/>
      <c r="B31" s="8"/>
      <c r="C31" s="8"/>
      <c r="D31" s="8"/>
      <c r="E31" s="8"/>
      <c r="F31" s="8"/>
      <c r="G31" s="8"/>
      <c r="H31" s="8"/>
      <c r="I31" s="20"/>
      <c r="J31" s="20"/>
      <c r="K31" s="20">
        <f t="shared" si="1"/>
        <v>30</v>
      </c>
      <c r="L31" s="21">
        <v>10</v>
      </c>
      <c r="M31" s="21">
        <v>5</v>
      </c>
      <c r="N31" s="22">
        <f t="shared" si="7"/>
        <v>10.2</v>
      </c>
      <c r="O31" s="21">
        <v>10</v>
      </c>
      <c r="P31" s="20" t="s">
        <v>0</v>
      </c>
      <c r="Q31" s="21">
        <v>5</v>
      </c>
      <c r="R31" s="20" t="s">
        <v>22</v>
      </c>
      <c r="S31" s="20"/>
      <c r="T31" s="20"/>
      <c r="U31" s="20"/>
      <c r="V31" s="20"/>
      <c r="W31" s="20" t="str">
        <f t="shared" si="2"/>
        <v>e</v>
      </c>
      <c r="X31" s="20"/>
    </row>
    <row r="32" spans="1:24" ht="15.75">
      <c r="A32" s="8"/>
      <c r="B32" s="8"/>
      <c r="C32" s="8"/>
      <c r="D32" s="8"/>
      <c r="E32" s="8"/>
      <c r="F32" s="8"/>
      <c r="G32" s="8"/>
      <c r="H32" s="8"/>
      <c r="I32" s="20"/>
      <c r="J32" s="20" t="s">
        <v>6</v>
      </c>
      <c r="K32" s="20">
        <f t="shared" si="1"/>
        <v>31</v>
      </c>
      <c r="L32" s="21">
        <v>2</v>
      </c>
      <c r="M32" s="23">
        <v>5</v>
      </c>
      <c r="N32" s="22">
        <f aca="true" t="shared" si="8" ref="N32:N37">1/L32+M32^2</f>
        <v>25.5</v>
      </c>
      <c r="O32" s="21">
        <v>2</v>
      </c>
      <c r="P32" s="20" t="s">
        <v>22</v>
      </c>
      <c r="Q32" s="20" t="s">
        <v>0</v>
      </c>
      <c r="R32" s="23">
        <v>5</v>
      </c>
      <c r="S32" s="20" t="s">
        <v>21</v>
      </c>
      <c r="T32" s="20"/>
      <c r="U32" s="20"/>
      <c r="V32" s="20"/>
      <c r="W32" s="20" t="s">
        <v>33</v>
      </c>
      <c r="X32" s="20"/>
    </row>
    <row r="33" spans="10:23" ht="15.75">
      <c r="J33" s="3"/>
      <c r="K33" s="3">
        <f t="shared" si="1"/>
        <v>32</v>
      </c>
      <c r="L33" s="4">
        <v>5</v>
      </c>
      <c r="M33" s="6">
        <v>2</v>
      </c>
      <c r="N33" s="5">
        <f t="shared" si="8"/>
        <v>4.2</v>
      </c>
      <c r="O33" s="4">
        <v>5</v>
      </c>
      <c r="P33" s="3" t="s">
        <v>22</v>
      </c>
      <c r="Q33" s="3" t="s">
        <v>0</v>
      </c>
      <c r="R33" s="6">
        <v>2</v>
      </c>
      <c r="S33" s="3" t="s">
        <v>21</v>
      </c>
      <c r="T33" s="3"/>
      <c r="U33" s="3"/>
      <c r="V33" s="3"/>
      <c r="W33" s="3" t="str">
        <f t="shared" si="2"/>
        <v>f</v>
      </c>
    </row>
    <row r="34" spans="10:23" ht="15.75">
      <c r="J34" s="3"/>
      <c r="K34" s="3">
        <f t="shared" si="1"/>
        <v>33</v>
      </c>
      <c r="L34" s="4">
        <v>2</v>
      </c>
      <c r="M34" s="4">
        <v>10</v>
      </c>
      <c r="N34" s="5">
        <f t="shared" si="8"/>
        <v>100.5</v>
      </c>
      <c r="O34" s="4">
        <v>2</v>
      </c>
      <c r="P34" s="3" t="s">
        <v>22</v>
      </c>
      <c r="Q34" s="3" t="s">
        <v>0</v>
      </c>
      <c r="R34" s="4">
        <v>10</v>
      </c>
      <c r="S34" s="3" t="s">
        <v>21</v>
      </c>
      <c r="T34" s="3"/>
      <c r="U34" s="3"/>
      <c r="V34" s="3"/>
      <c r="W34" s="3" t="str">
        <f t="shared" si="2"/>
        <v>f</v>
      </c>
    </row>
    <row r="35" spans="10:23" ht="15.75">
      <c r="J35" s="3"/>
      <c r="K35" s="3">
        <f t="shared" si="1"/>
        <v>34</v>
      </c>
      <c r="L35" s="4">
        <v>10</v>
      </c>
      <c r="M35" s="4">
        <v>2</v>
      </c>
      <c r="N35" s="5">
        <f t="shared" si="8"/>
        <v>4.1</v>
      </c>
      <c r="O35" s="4">
        <v>10</v>
      </c>
      <c r="P35" s="3" t="s">
        <v>22</v>
      </c>
      <c r="Q35" s="3" t="s">
        <v>0</v>
      </c>
      <c r="R35" s="4">
        <v>2</v>
      </c>
      <c r="S35" s="3" t="s">
        <v>21</v>
      </c>
      <c r="T35" s="3"/>
      <c r="U35" s="3"/>
      <c r="V35" s="3"/>
      <c r="W35" s="3" t="str">
        <f t="shared" si="2"/>
        <v>f</v>
      </c>
    </row>
    <row r="36" spans="10:23" ht="15.75">
      <c r="J36" s="3"/>
      <c r="K36" s="3">
        <f t="shared" si="1"/>
        <v>35</v>
      </c>
      <c r="L36" s="4">
        <v>5</v>
      </c>
      <c r="M36" s="4">
        <v>10</v>
      </c>
      <c r="N36" s="5">
        <f t="shared" si="8"/>
        <v>100.2</v>
      </c>
      <c r="O36" s="4">
        <v>5</v>
      </c>
      <c r="P36" s="3" t="s">
        <v>22</v>
      </c>
      <c r="Q36" s="3" t="s">
        <v>0</v>
      </c>
      <c r="R36" s="4">
        <v>10</v>
      </c>
      <c r="S36" s="3" t="s">
        <v>21</v>
      </c>
      <c r="T36" s="3"/>
      <c r="U36" s="3"/>
      <c r="V36" s="3"/>
      <c r="W36" s="3" t="str">
        <f t="shared" si="2"/>
        <v>f</v>
      </c>
    </row>
    <row r="37" spans="10:23" ht="15.75">
      <c r="J37" s="3"/>
      <c r="K37" s="3">
        <f t="shared" si="1"/>
        <v>36</v>
      </c>
      <c r="L37" s="4">
        <v>10</v>
      </c>
      <c r="M37" s="4">
        <v>5</v>
      </c>
      <c r="N37" s="5">
        <f t="shared" si="8"/>
        <v>25.1</v>
      </c>
      <c r="O37" s="4">
        <v>10</v>
      </c>
      <c r="P37" s="3" t="s">
        <v>22</v>
      </c>
      <c r="Q37" s="3" t="s">
        <v>0</v>
      </c>
      <c r="R37" s="4">
        <v>5</v>
      </c>
      <c r="S37" s="3" t="s">
        <v>21</v>
      </c>
      <c r="T37" s="3"/>
      <c r="U37" s="3"/>
      <c r="V37" s="3"/>
      <c r="W37" s="3" t="str">
        <f t="shared" si="2"/>
        <v>f</v>
      </c>
    </row>
    <row r="38" spans="10:23" ht="15.75">
      <c r="J38" s="3" t="s">
        <v>7</v>
      </c>
      <c r="K38" s="3">
        <f t="shared" si="1"/>
        <v>37</v>
      </c>
      <c r="L38" s="4">
        <v>2</v>
      </c>
      <c r="M38" s="6">
        <v>5</v>
      </c>
      <c r="N38" s="5">
        <f aca="true" t="shared" si="9" ref="N38:N43">(L38+M38)^2</f>
        <v>49</v>
      </c>
      <c r="O38" s="4">
        <v>2</v>
      </c>
      <c r="P38" s="3" t="s">
        <v>0</v>
      </c>
      <c r="Q38" s="6">
        <v>5</v>
      </c>
      <c r="R38" s="3" t="s">
        <v>23</v>
      </c>
      <c r="S38" s="3" t="s">
        <v>21</v>
      </c>
      <c r="T38" s="3"/>
      <c r="U38" s="3"/>
      <c r="V38" s="3"/>
      <c r="W38" s="3" t="s">
        <v>34</v>
      </c>
    </row>
    <row r="39" spans="10:23" ht="15.75">
      <c r="J39" s="3"/>
      <c r="K39" s="3">
        <f t="shared" si="1"/>
        <v>38</v>
      </c>
      <c r="L39" s="4">
        <v>5</v>
      </c>
      <c r="M39" s="6">
        <v>2</v>
      </c>
      <c r="N39" s="5">
        <f t="shared" si="9"/>
        <v>49</v>
      </c>
      <c r="O39" s="4">
        <v>5</v>
      </c>
      <c r="P39" s="3" t="s">
        <v>0</v>
      </c>
      <c r="Q39" s="6">
        <v>2</v>
      </c>
      <c r="R39" s="3" t="s">
        <v>23</v>
      </c>
      <c r="S39" s="3" t="s">
        <v>21</v>
      </c>
      <c r="T39" s="3"/>
      <c r="U39" s="3"/>
      <c r="V39" s="3"/>
      <c r="W39" s="3" t="str">
        <f t="shared" si="2"/>
        <v>g</v>
      </c>
    </row>
    <row r="40" spans="10:23" ht="15.75">
      <c r="J40" s="3"/>
      <c r="K40" s="3">
        <f t="shared" si="1"/>
        <v>39</v>
      </c>
      <c r="L40" s="4">
        <v>2</v>
      </c>
      <c r="M40" s="4">
        <v>10</v>
      </c>
      <c r="N40" s="5">
        <f t="shared" si="9"/>
        <v>144</v>
      </c>
      <c r="O40" s="4">
        <v>2</v>
      </c>
      <c r="P40" s="3" t="s">
        <v>0</v>
      </c>
      <c r="Q40" s="4">
        <v>10</v>
      </c>
      <c r="R40" s="3" t="s">
        <v>23</v>
      </c>
      <c r="S40" s="3" t="s">
        <v>21</v>
      </c>
      <c r="T40" s="3"/>
      <c r="U40" s="3"/>
      <c r="V40" s="3"/>
      <c r="W40" s="3" t="str">
        <f t="shared" si="2"/>
        <v>g</v>
      </c>
    </row>
    <row r="41" spans="10:23" ht="15.75">
      <c r="J41" s="3"/>
      <c r="K41" s="3">
        <f t="shared" si="1"/>
        <v>40</v>
      </c>
      <c r="L41" s="4">
        <v>10</v>
      </c>
      <c r="M41" s="4">
        <v>2</v>
      </c>
      <c r="N41" s="5">
        <f t="shared" si="9"/>
        <v>144</v>
      </c>
      <c r="O41" s="4">
        <v>10</v>
      </c>
      <c r="P41" s="3" t="s">
        <v>0</v>
      </c>
      <c r="Q41" s="4">
        <v>2</v>
      </c>
      <c r="R41" s="3" t="s">
        <v>23</v>
      </c>
      <c r="S41" s="3" t="s">
        <v>21</v>
      </c>
      <c r="T41" s="3"/>
      <c r="U41" s="3"/>
      <c r="V41" s="3"/>
      <c r="W41" s="3" t="str">
        <f t="shared" si="2"/>
        <v>g</v>
      </c>
    </row>
    <row r="42" spans="10:23" ht="15.75">
      <c r="J42" s="3"/>
      <c r="K42" s="3">
        <f t="shared" si="1"/>
        <v>41</v>
      </c>
      <c r="L42" s="4">
        <v>5</v>
      </c>
      <c r="M42" s="4">
        <v>10</v>
      </c>
      <c r="N42" s="5">
        <f t="shared" si="9"/>
        <v>225</v>
      </c>
      <c r="O42" s="4">
        <v>5</v>
      </c>
      <c r="P42" s="3" t="s">
        <v>0</v>
      </c>
      <c r="Q42" s="4">
        <v>10</v>
      </c>
      <c r="R42" s="3" t="s">
        <v>23</v>
      </c>
      <c r="S42" s="3" t="s">
        <v>21</v>
      </c>
      <c r="T42" s="3"/>
      <c r="U42" s="3"/>
      <c r="V42" s="3"/>
      <c r="W42" s="3" t="str">
        <f t="shared" si="2"/>
        <v>g</v>
      </c>
    </row>
    <row r="43" spans="10:23" ht="15.75">
      <c r="J43" s="3"/>
      <c r="K43" s="3">
        <f t="shared" si="1"/>
        <v>42</v>
      </c>
      <c r="L43" s="4">
        <v>10</v>
      </c>
      <c r="M43" s="4">
        <v>5</v>
      </c>
      <c r="N43" s="5">
        <f t="shared" si="9"/>
        <v>225</v>
      </c>
      <c r="O43" s="4">
        <v>10</v>
      </c>
      <c r="P43" s="3" t="s">
        <v>0</v>
      </c>
      <c r="Q43" s="4">
        <v>5</v>
      </c>
      <c r="R43" s="3" t="s">
        <v>23</v>
      </c>
      <c r="S43" s="3" t="s">
        <v>21</v>
      </c>
      <c r="T43" s="3"/>
      <c r="U43" s="3"/>
      <c r="V43" s="3"/>
      <c r="W43" s="3" t="str">
        <f t="shared" si="2"/>
        <v>g</v>
      </c>
    </row>
    <row r="44" spans="10:23" ht="15.75">
      <c r="J44" s="3" t="s">
        <v>8</v>
      </c>
      <c r="K44" s="3">
        <f t="shared" si="1"/>
        <v>43</v>
      </c>
      <c r="L44" s="4">
        <v>2</v>
      </c>
      <c r="M44" s="6">
        <v>5</v>
      </c>
      <c r="N44" s="5">
        <f aca="true" t="shared" si="10" ref="N44:N49">1/(L44+M44)^2</f>
        <v>0.02040816326530612</v>
      </c>
      <c r="O44" s="4">
        <v>2</v>
      </c>
      <c r="P44" s="3" t="s">
        <v>0</v>
      </c>
      <c r="Q44" s="6">
        <v>5</v>
      </c>
      <c r="R44" s="3" t="s">
        <v>23</v>
      </c>
      <c r="S44" s="3" t="s">
        <v>21</v>
      </c>
      <c r="T44" s="3" t="s">
        <v>22</v>
      </c>
      <c r="U44" s="3"/>
      <c r="V44" s="3"/>
      <c r="W44" s="3" t="s">
        <v>35</v>
      </c>
    </row>
    <row r="45" spans="10:23" ht="15.75">
      <c r="J45" s="3"/>
      <c r="K45" s="3">
        <f t="shared" si="1"/>
        <v>44</v>
      </c>
      <c r="L45" s="4">
        <v>5</v>
      </c>
      <c r="M45" s="6">
        <v>2</v>
      </c>
      <c r="N45" s="5">
        <f t="shared" si="10"/>
        <v>0.02040816326530612</v>
      </c>
      <c r="O45" s="4">
        <v>5</v>
      </c>
      <c r="P45" s="3" t="s">
        <v>0</v>
      </c>
      <c r="Q45" s="6">
        <v>2</v>
      </c>
      <c r="R45" s="3" t="s">
        <v>23</v>
      </c>
      <c r="S45" s="3" t="s">
        <v>21</v>
      </c>
      <c r="T45" s="3" t="s">
        <v>22</v>
      </c>
      <c r="U45" s="3"/>
      <c r="V45" s="3"/>
      <c r="W45" s="3" t="str">
        <f t="shared" si="2"/>
        <v>h</v>
      </c>
    </row>
    <row r="46" spans="10:23" ht="15.75">
      <c r="J46" s="3"/>
      <c r="K46" s="3">
        <f t="shared" si="1"/>
        <v>45</v>
      </c>
      <c r="L46" s="4">
        <v>2</v>
      </c>
      <c r="M46" s="4">
        <v>10</v>
      </c>
      <c r="N46" s="5">
        <f t="shared" si="10"/>
        <v>0.006944444444444444</v>
      </c>
      <c r="O46" s="4">
        <v>2</v>
      </c>
      <c r="P46" s="3" t="s">
        <v>0</v>
      </c>
      <c r="Q46" s="4">
        <v>10</v>
      </c>
      <c r="R46" s="3" t="s">
        <v>23</v>
      </c>
      <c r="S46" s="3" t="s">
        <v>21</v>
      </c>
      <c r="T46" s="3" t="s">
        <v>22</v>
      </c>
      <c r="U46" s="3"/>
      <c r="V46" s="3"/>
      <c r="W46" s="3" t="str">
        <f t="shared" si="2"/>
        <v>h</v>
      </c>
    </row>
    <row r="47" spans="10:23" ht="15.75">
      <c r="J47" s="3"/>
      <c r="K47" s="3">
        <f t="shared" si="1"/>
        <v>46</v>
      </c>
      <c r="L47" s="4">
        <v>10</v>
      </c>
      <c r="M47" s="4">
        <v>2</v>
      </c>
      <c r="N47" s="5">
        <f t="shared" si="10"/>
        <v>0.006944444444444444</v>
      </c>
      <c r="O47" s="4">
        <v>10</v>
      </c>
      <c r="P47" s="3" t="s">
        <v>0</v>
      </c>
      <c r="Q47" s="4">
        <v>2</v>
      </c>
      <c r="R47" s="3" t="s">
        <v>23</v>
      </c>
      <c r="S47" s="3" t="s">
        <v>21</v>
      </c>
      <c r="T47" s="3" t="s">
        <v>22</v>
      </c>
      <c r="U47" s="3"/>
      <c r="V47" s="3"/>
      <c r="W47" s="3" t="str">
        <f t="shared" si="2"/>
        <v>h</v>
      </c>
    </row>
    <row r="48" spans="10:23" ht="15.75">
      <c r="J48" s="3"/>
      <c r="K48" s="3">
        <f t="shared" si="1"/>
        <v>47</v>
      </c>
      <c r="L48" s="4">
        <v>5</v>
      </c>
      <c r="M48" s="4">
        <v>10</v>
      </c>
      <c r="N48" s="5">
        <f t="shared" si="10"/>
        <v>0.0044444444444444444</v>
      </c>
      <c r="O48" s="4">
        <v>5</v>
      </c>
      <c r="P48" s="3" t="s">
        <v>0</v>
      </c>
      <c r="Q48" s="4">
        <v>10</v>
      </c>
      <c r="R48" s="3" t="s">
        <v>23</v>
      </c>
      <c r="S48" s="3" t="s">
        <v>21</v>
      </c>
      <c r="T48" s="3" t="s">
        <v>22</v>
      </c>
      <c r="U48" s="3"/>
      <c r="V48" s="3"/>
      <c r="W48" s="3" t="str">
        <f t="shared" si="2"/>
        <v>h</v>
      </c>
    </row>
    <row r="49" spans="10:23" ht="15.75">
      <c r="J49" s="3"/>
      <c r="K49" s="3">
        <f t="shared" si="1"/>
        <v>48</v>
      </c>
      <c r="L49" s="4">
        <v>10</v>
      </c>
      <c r="M49" s="4">
        <v>5</v>
      </c>
      <c r="N49" s="5">
        <f t="shared" si="10"/>
        <v>0.0044444444444444444</v>
      </c>
      <c r="O49" s="4">
        <v>10</v>
      </c>
      <c r="P49" s="3" t="s">
        <v>0</v>
      </c>
      <c r="Q49" s="4">
        <v>5</v>
      </c>
      <c r="R49" s="3" t="s">
        <v>23</v>
      </c>
      <c r="S49" s="3" t="s">
        <v>21</v>
      </c>
      <c r="T49" s="3" t="s">
        <v>22</v>
      </c>
      <c r="U49" s="3"/>
      <c r="V49" s="3"/>
      <c r="W49" s="3" t="str">
        <f t="shared" si="2"/>
        <v>h</v>
      </c>
    </row>
    <row r="50" spans="10:23" ht="15.75">
      <c r="J50" s="3" t="s">
        <v>9</v>
      </c>
      <c r="K50" s="3">
        <f t="shared" si="1"/>
        <v>49</v>
      </c>
      <c r="L50" s="4">
        <v>2</v>
      </c>
      <c r="M50" s="6">
        <v>5</v>
      </c>
      <c r="N50" s="5">
        <f aca="true" t="shared" si="11" ref="N50:N55">1/(L50+M50^2)</f>
        <v>0.037037037037037035</v>
      </c>
      <c r="O50" s="4">
        <v>2</v>
      </c>
      <c r="P50" s="3" t="s">
        <v>0</v>
      </c>
      <c r="Q50" s="6">
        <v>5</v>
      </c>
      <c r="R50" s="3" t="s">
        <v>21</v>
      </c>
      <c r="S50" s="3" t="s">
        <v>23</v>
      </c>
      <c r="T50" s="3" t="s">
        <v>22</v>
      </c>
      <c r="U50" s="3"/>
      <c r="V50" s="3"/>
      <c r="W50" s="3" t="s">
        <v>36</v>
      </c>
    </row>
    <row r="51" spans="10:23" ht="15.75">
      <c r="J51" s="3"/>
      <c r="K51" s="3">
        <f t="shared" si="1"/>
        <v>50</v>
      </c>
      <c r="L51" s="4">
        <v>5</v>
      </c>
      <c r="M51" s="6">
        <v>2</v>
      </c>
      <c r="N51" s="5">
        <f t="shared" si="11"/>
        <v>0.1111111111111111</v>
      </c>
      <c r="O51" s="4">
        <v>5</v>
      </c>
      <c r="P51" s="3" t="s">
        <v>0</v>
      </c>
      <c r="Q51" s="6">
        <v>2</v>
      </c>
      <c r="R51" s="3" t="s">
        <v>21</v>
      </c>
      <c r="S51" s="3" t="s">
        <v>23</v>
      </c>
      <c r="T51" s="3" t="s">
        <v>22</v>
      </c>
      <c r="U51" s="3"/>
      <c r="V51" s="3"/>
      <c r="W51" s="3" t="str">
        <f t="shared" si="2"/>
        <v>i</v>
      </c>
    </row>
    <row r="52" spans="10:23" ht="15.75">
      <c r="J52" s="3"/>
      <c r="K52" s="3">
        <f t="shared" si="1"/>
        <v>51</v>
      </c>
      <c r="L52" s="4">
        <v>2</v>
      </c>
      <c r="M52" s="4">
        <v>10</v>
      </c>
      <c r="N52" s="5">
        <f t="shared" si="11"/>
        <v>0.00980392156862745</v>
      </c>
      <c r="O52" s="4">
        <v>2</v>
      </c>
      <c r="P52" s="3" t="s">
        <v>0</v>
      </c>
      <c r="Q52" s="4">
        <v>10</v>
      </c>
      <c r="R52" s="3" t="s">
        <v>21</v>
      </c>
      <c r="S52" s="3" t="s">
        <v>23</v>
      </c>
      <c r="T52" s="3" t="s">
        <v>22</v>
      </c>
      <c r="U52" s="3"/>
      <c r="V52" s="3"/>
      <c r="W52" s="3" t="str">
        <f t="shared" si="2"/>
        <v>i</v>
      </c>
    </row>
    <row r="53" spans="10:23" ht="15.75">
      <c r="J53" s="3"/>
      <c r="K53" s="3">
        <f t="shared" si="1"/>
        <v>52</v>
      </c>
      <c r="L53" s="4">
        <v>10</v>
      </c>
      <c r="M53" s="4">
        <v>2</v>
      </c>
      <c r="N53" s="5">
        <f t="shared" si="11"/>
        <v>0.07142857142857142</v>
      </c>
      <c r="O53" s="4">
        <v>10</v>
      </c>
      <c r="P53" s="3" t="s">
        <v>0</v>
      </c>
      <c r="Q53" s="4">
        <v>2</v>
      </c>
      <c r="R53" s="3" t="s">
        <v>21</v>
      </c>
      <c r="S53" s="3" t="s">
        <v>23</v>
      </c>
      <c r="T53" s="3" t="s">
        <v>22</v>
      </c>
      <c r="U53" s="3"/>
      <c r="V53" s="3"/>
      <c r="W53" s="3" t="str">
        <f t="shared" si="2"/>
        <v>i</v>
      </c>
    </row>
    <row r="54" spans="10:23" ht="15.75">
      <c r="J54" s="3"/>
      <c r="K54" s="3">
        <f t="shared" si="1"/>
        <v>53</v>
      </c>
      <c r="L54" s="4">
        <v>5</v>
      </c>
      <c r="M54" s="4">
        <v>10</v>
      </c>
      <c r="N54" s="5">
        <f t="shared" si="11"/>
        <v>0.009523809523809525</v>
      </c>
      <c r="O54" s="4">
        <v>5</v>
      </c>
      <c r="P54" s="3" t="s">
        <v>0</v>
      </c>
      <c r="Q54" s="4">
        <v>10</v>
      </c>
      <c r="R54" s="3" t="s">
        <v>21</v>
      </c>
      <c r="S54" s="3" t="s">
        <v>23</v>
      </c>
      <c r="T54" s="3" t="s">
        <v>22</v>
      </c>
      <c r="U54" s="3"/>
      <c r="V54" s="3"/>
      <c r="W54" s="3" t="str">
        <f t="shared" si="2"/>
        <v>i</v>
      </c>
    </row>
    <row r="55" spans="10:23" ht="15.75">
      <c r="J55" s="3"/>
      <c r="K55" s="3">
        <f t="shared" si="1"/>
        <v>54</v>
      </c>
      <c r="L55" s="4">
        <v>10</v>
      </c>
      <c r="M55" s="4">
        <v>5</v>
      </c>
      <c r="N55" s="5">
        <f t="shared" si="11"/>
        <v>0.02857142857142857</v>
      </c>
      <c r="O55" s="4">
        <v>10</v>
      </c>
      <c r="P55" s="3" t="s">
        <v>0</v>
      </c>
      <c r="Q55" s="4">
        <v>5</v>
      </c>
      <c r="R55" s="3" t="s">
        <v>21</v>
      </c>
      <c r="S55" s="3" t="s">
        <v>23</v>
      </c>
      <c r="T55" s="3" t="s">
        <v>22</v>
      </c>
      <c r="U55" s="3"/>
      <c r="V55" s="3"/>
      <c r="W55" s="3" t="str">
        <f t="shared" si="2"/>
        <v>i</v>
      </c>
    </row>
    <row r="56" spans="10:23" ht="15.75">
      <c r="J56" s="3" t="s">
        <v>10</v>
      </c>
      <c r="K56" s="3">
        <f t="shared" si="1"/>
        <v>55</v>
      </c>
      <c r="L56" s="4">
        <v>2</v>
      </c>
      <c r="M56" s="6">
        <v>5</v>
      </c>
      <c r="N56" s="5">
        <f aca="true" t="shared" si="12" ref="N56:N61">(1/L56+1/M56)^2</f>
        <v>0.48999999999999994</v>
      </c>
      <c r="O56" s="4">
        <v>2</v>
      </c>
      <c r="P56" s="3" t="s">
        <v>22</v>
      </c>
      <c r="Q56" s="3" t="s">
        <v>0</v>
      </c>
      <c r="R56" s="6">
        <v>5</v>
      </c>
      <c r="S56" s="3" t="s">
        <v>22</v>
      </c>
      <c r="T56" s="3" t="s">
        <v>23</v>
      </c>
      <c r="U56" s="3" t="s">
        <v>21</v>
      </c>
      <c r="V56" s="3"/>
      <c r="W56" s="3" t="s">
        <v>37</v>
      </c>
    </row>
    <row r="57" spans="10:23" ht="15.75">
      <c r="J57" s="3"/>
      <c r="K57" s="3">
        <f t="shared" si="1"/>
        <v>56</v>
      </c>
      <c r="L57" s="4">
        <v>5</v>
      </c>
      <c r="M57" s="6">
        <v>2</v>
      </c>
      <c r="N57" s="5">
        <f t="shared" si="12"/>
        <v>0.48999999999999994</v>
      </c>
      <c r="O57" s="4">
        <v>5</v>
      </c>
      <c r="P57" s="3" t="s">
        <v>22</v>
      </c>
      <c r="Q57" s="3" t="s">
        <v>0</v>
      </c>
      <c r="R57" s="6">
        <v>2</v>
      </c>
      <c r="S57" s="3" t="s">
        <v>22</v>
      </c>
      <c r="T57" s="3" t="s">
        <v>23</v>
      </c>
      <c r="U57" s="3" t="s">
        <v>21</v>
      </c>
      <c r="V57" s="3"/>
      <c r="W57" s="3" t="str">
        <f t="shared" si="2"/>
        <v>j</v>
      </c>
    </row>
    <row r="58" spans="10:23" ht="15.75">
      <c r="J58" s="3"/>
      <c r="K58" s="3">
        <f t="shared" si="1"/>
        <v>57</v>
      </c>
      <c r="L58" s="4">
        <v>2</v>
      </c>
      <c r="M58" s="4">
        <v>10</v>
      </c>
      <c r="N58" s="5">
        <f t="shared" si="12"/>
        <v>0.36</v>
      </c>
      <c r="O58" s="4">
        <v>2</v>
      </c>
      <c r="P58" s="3" t="s">
        <v>22</v>
      </c>
      <c r="Q58" s="3" t="s">
        <v>0</v>
      </c>
      <c r="R58" s="4">
        <v>10</v>
      </c>
      <c r="S58" s="3" t="s">
        <v>22</v>
      </c>
      <c r="T58" s="3" t="s">
        <v>23</v>
      </c>
      <c r="U58" s="3" t="s">
        <v>21</v>
      </c>
      <c r="V58" s="3"/>
      <c r="W58" s="3" t="str">
        <f t="shared" si="2"/>
        <v>j</v>
      </c>
    </row>
    <row r="59" spans="10:23" ht="15.75">
      <c r="J59" s="3"/>
      <c r="K59" s="3">
        <f t="shared" si="1"/>
        <v>58</v>
      </c>
      <c r="L59" s="4">
        <v>10</v>
      </c>
      <c r="M59" s="4">
        <v>2</v>
      </c>
      <c r="N59" s="5">
        <f t="shared" si="12"/>
        <v>0.36</v>
      </c>
      <c r="O59" s="4">
        <v>10</v>
      </c>
      <c r="P59" s="3" t="s">
        <v>22</v>
      </c>
      <c r="Q59" s="3" t="s">
        <v>0</v>
      </c>
      <c r="R59" s="4">
        <v>2</v>
      </c>
      <c r="S59" s="3" t="s">
        <v>22</v>
      </c>
      <c r="T59" s="3" t="s">
        <v>23</v>
      </c>
      <c r="U59" s="3" t="s">
        <v>21</v>
      </c>
      <c r="V59" s="3"/>
      <c r="W59" s="3" t="str">
        <f t="shared" si="2"/>
        <v>j</v>
      </c>
    </row>
    <row r="60" spans="10:23" ht="15.75">
      <c r="J60" s="3"/>
      <c r="K60" s="3">
        <f t="shared" si="1"/>
        <v>59</v>
      </c>
      <c r="L60" s="4">
        <v>5</v>
      </c>
      <c r="M60" s="4">
        <v>10</v>
      </c>
      <c r="N60" s="5">
        <f t="shared" si="12"/>
        <v>0.09000000000000002</v>
      </c>
      <c r="O60" s="4">
        <v>5</v>
      </c>
      <c r="P60" s="3" t="s">
        <v>22</v>
      </c>
      <c r="Q60" s="3" t="s">
        <v>0</v>
      </c>
      <c r="R60" s="4">
        <v>10</v>
      </c>
      <c r="S60" s="3" t="s">
        <v>22</v>
      </c>
      <c r="T60" s="3" t="s">
        <v>23</v>
      </c>
      <c r="U60" s="3" t="s">
        <v>21</v>
      </c>
      <c r="V60" s="3"/>
      <c r="W60" s="3" t="str">
        <f t="shared" si="2"/>
        <v>j</v>
      </c>
    </row>
    <row r="61" spans="10:23" ht="15.75">
      <c r="J61" s="3"/>
      <c r="K61" s="3">
        <f t="shared" si="1"/>
        <v>60</v>
      </c>
      <c r="L61" s="4">
        <v>10</v>
      </c>
      <c r="M61" s="4">
        <v>5</v>
      </c>
      <c r="N61" s="5">
        <f t="shared" si="12"/>
        <v>0.09000000000000002</v>
      </c>
      <c r="O61" s="4">
        <v>10</v>
      </c>
      <c r="P61" s="3" t="s">
        <v>22</v>
      </c>
      <c r="Q61" s="3" t="s">
        <v>0</v>
      </c>
      <c r="R61" s="4">
        <v>5</v>
      </c>
      <c r="S61" s="3" t="s">
        <v>22</v>
      </c>
      <c r="T61" s="3" t="s">
        <v>23</v>
      </c>
      <c r="U61" s="3" t="s">
        <v>21</v>
      </c>
      <c r="V61" s="3"/>
      <c r="W61" s="3" t="str">
        <f t="shared" si="2"/>
        <v>j</v>
      </c>
    </row>
    <row r="62" spans="10:23" ht="15.75">
      <c r="J62" s="3" t="s">
        <v>11</v>
      </c>
      <c r="K62" s="3">
        <f t="shared" si="1"/>
        <v>61</v>
      </c>
      <c r="L62" s="4">
        <v>2</v>
      </c>
      <c r="M62" s="6">
        <v>5</v>
      </c>
      <c r="N62" s="5">
        <f aca="true" t="shared" si="13" ref="N62:N67">(L62+1/M62)^2</f>
        <v>4.840000000000001</v>
      </c>
      <c r="O62" s="4">
        <v>2</v>
      </c>
      <c r="P62" s="3" t="s">
        <v>0</v>
      </c>
      <c r="Q62" s="6">
        <v>5</v>
      </c>
      <c r="R62" s="3" t="s">
        <v>22</v>
      </c>
      <c r="S62" s="3" t="s">
        <v>23</v>
      </c>
      <c r="T62" s="3" t="s">
        <v>21</v>
      </c>
      <c r="U62" s="3"/>
      <c r="V62" s="3"/>
      <c r="W62" s="3" t="s">
        <v>38</v>
      </c>
    </row>
    <row r="63" spans="10:23" ht="15.75">
      <c r="J63" s="3"/>
      <c r="K63" s="3">
        <f t="shared" si="1"/>
        <v>62</v>
      </c>
      <c r="L63" s="4">
        <v>5</v>
      </c>
      <c r="M63" s="6">
        <v>2</v>
      </c>
      <c r="N63" s="5">
        <f t="shared" si="13"/>
        <v>30.25</v>
      </c>
      <c r="O63" s="4">
        <v>5</v>
      </c>
      <c r="P63" s="3" t="s">
        <v>0</v>
      </c>
      <c r="Q63" s="6">
        <v>2</v>
      </c>
      <c r="R63" s="3" t="s">
        <v>22</v>
      </c>
      <c r="S63" s="3" t="s">
        <v>23</v>
      </c>
      <c r="T63" s="3" t="s">
        <v>21</v>
      </c>
      <c r="U63" s="3"/>
      <c r="V63" s="3"/>
      <c r="W63" s="3" t="str">
        <f t="shared" si="2"/>
        <v>k</v>
      </c>
    </row>
    <row r="64" spans="10:23" ht="15.75">
      <c r="J64" s="3"/>
      <c r="K64" s="3">
        <f t="shared" si="1"/>
        <v>63</v>
      </c>
      <c r="L64" s="4">
        <v>2</v>
      </c>
      <c r="M64" s="4">
        <v>10</v>
      </c>
      <c r="N64" s="5">
        <f t="shared" si="13"/>
        <v>4.41</v>
      </c>
      <c r="O64" s="4">
        <v>2</v>
      </c>
      <c r="P64" s="3" t="s">
        <v>0</v>
      </c>
      <c r="Q64" s="4">
        <v>10</v>
      </c>
      <c r="R64" s="3" t="s">
        <v>22</v>
      </c>
      <c r="S64" s="3" t="s">
        <v>23</v>
      </c>
      <c r="T64" s="3" t="s">
        <v>21</v>
      </c>
      <c r="U64" s="3"/>
      <c r="V64" s="3"/>
      <c r="W64" s="3" t="str">
        <f t="shared" si="2"/>
        <v>k</v>
      </c>
    </row>
    <row r="65" spans="10:23" ht="15.75">
      <c r="J65" s="3"/>
      <c r="K65" s="3">
        <f t="shared" si="1"/>
        <v>64</v>
      </c>
      <c r="L65" s="4">
        <v>10</v>
      </c>
      <c r="M65" s="4">
        <v>2</v>
      </c>
      <c r="N65" s="5">
        <f t="shared" si="13"/>
        <v>110.25</v>
      </c>
      <c r="O65" s="4">
        <v>10</v>
      </c>
      <c r="P65" s="3" t="s">
        <v>0</v>
      </c>
      <c r="Q65" s="4">
        <v>2</v>
      </c>
      <c r="R65" s="3" t="s">
        <v>22</v>
      </c>
      <c r="S65" s="3" t="s">
        <v>23</v>
      </c>
      <c r="T65" s="3" t="s">
        <v>21</v>
      </c>
      <c r="U65" s="3"/>
      <c r="V65" s="3"/>
      <c r="W65" s="3" t="str">
        <f t="shared" si="2"/>
        <v>k</v>
      </c>
    </row>
    <row r="66" spans="10:23" ht="15.75">
      <c r="J66" s="3"/>
      <c r="K66" s="3">
        <f t="shared" si="1"/>
        <v>65</v>
      </c>
      <c r="L66" s="4">
        <v>5</v>
      </c>
      <c r="M66" s="4">
        <v>10</v>
      </c>
      <c r="N66" s="5">
        <f t="shared" si="13"/>
        <v>26.009999999999998</v>
      </c>
      <c r="O66" s="4">
        <v>5</v>
      </c>
      <c r="P66" s="3" t="s">
        <v>0</v>
      </c>
      <c r="Q66" s="4">
        <v>10</v>
      </c>
      <c r="R66" s="3" t="s">
        <v>22</v>
      </c>
      <c r="S66" s="3" t="s">
        <v>23</v>
      </c>
      <c r="T66" s="3" t="s">
        <v>21</v>
      </c>
      <c r="U66" s="3"/>
      <c r="V66" s="3"/>
      <c r="W66" s="3" t="str">
        <f t="shared" si="2"/>
        <v>k</v>
      </c>
    </row>
    <row r="67" spans="10:23" ht="15.75">
      <c r="J67" s="3"/>
      <c r="K67" s="3">
        <f t="shared" si="1"/>
        <v>66</v>
      </c>
      <c r="L67" s="4">
        <v>10</v>
      </c>
      <c r="M67" s="4">
        <v>5</v>
      </c>
      <c r="N67" s="5">
        <f t="shared" si="13"/>
        <v>104.03999999999999</v>
      </c>
      <c r="O67" s="4">
        <v>10</v>
      </c>
      <c r="P67" s="3" t="s">
        <v>0</v>
      </c>
      <c r="Q67" s="4">
        <v>5</v>
      </c>
      <c r="R67" s="3" t="s">
        <v>22</v>
      </c>
      <c r="S67" s="3" t="s">
        <v>23</v>
      </c>
      <c r="T67" s="3" t="s">
        <v>21</v>
      </c>
      <c r="U67" s="3"/>
      <c r="V67" s="3"/>
      <c r="W67" s="3" t="str">
        <f t="shared" si="2"/>
        <v>k</v>
      </c>
    </row>
    <row r="68" spans="10:23" ht="15.75">
      <c r="J68" s="3" t="s">
        <v>18</v>
      </c>
      <c r="K68" s="3">
        <f aca="true" t="shared" si="14" ref="K68:K109">K67+1</f>
        <v>67</v>
      </c>
      <c r="L68" s="4">
        <v>2</v>
      </c>
      <c r="M68" s="6">
        <v>5</v>
      </c>
      <c r="N68" s="5">
        <f aca="true" t="shared" si="15" ref="N68:N73">SQRT(L68^2+M68)</f>
        <v>3</v>
      </c>
      <c r="O68" s="4">
        <v>2</v>
      </c>
      <c r="P68" s="3" t="s">
        <v>21</v>
      </c>
      <c r="Q68" s="3" t="s">
        <v>0</v>
      </c>
      <c r="R68" s="6">
        <v>5</v>
      </c>
      <c r="S68" s="3" t="s">
        <v>23</v>
      </c>
      <c r="T68" s="3" t="s">
        <v>27</v>
      </c>
      <c r="U68" s="3"/>
      <c r="V68" s="3"/>
      <c r="W68" s="3" t="s">
        <v>39</v>
      </c>
    </row>
    <row r="69" spans="10:23" ht="15.75">
      <c r="J69" s="3"/>
      <c r="K69" s="3">
        <f t="shared" si="14"/>
        <v>68</v>
      </c>
      <c r="L69" s="4">
        <v>5</v>
      </c>
      <c r="M69" s="6">
        <v>2</v>
      </c>
      <c r="N69" s="5">
        <f t="shared" si="15"/>
        <v>5.196152422706632</v>
      </c>
      <c r="O69" s="4">
        <v>5</v>
      </c>
      <c r="P69" s="3" t="s">
        <v>21</v>
      </c>
      <c r="Q69" s="3" t="s">
        <v>0</v>
      </c>
      <c r="R69" s="6">
        <v>2</v>
      </c>
      <c r="S69" s="3" t="s">
        <v>23</v>
      </c>
      <c r="T69" s="3" t="s">
        <v>27</v>
      </c>
      <c r="U69" s="3"/>
      <c r="V69" s="3"/>
      <c r="W69" s="3" t="str">
        <f aca="true" t="shared" si="16" ref="W69:W109">W68</f>
        <v>l</v>
      </c>
    </row>
    <row r="70" spans="10:23" ht="15.75">
      <c r="J70" s="3"/>
      <c r="K70" s="3">
        <f t="shared" si="14"/>
        <v>69</v>
      </c>
      <c r="L70" s="4">
        <v>2</v>
      </c>
      <c r="M70" s="4">
        <v>10</v>
      </c>
      <c r="N70" s="5">
        <f t="shared" si="15"/>
        <v>3.7416573867739413</v>
      </c>
      <c r="O70" s="4">
        <v>2</v>
      </c>
      <c r="P70" s="3" t="s">
        <v>21</v>
      </c>
      <c r="Q70" s="3" t="s">
        <v>0</v>
      </c>
      <c r="R70" s="4">
        <v>10</v>
      </c>
      <c r="S70" s="3" t="s">
        <v>23</v>
      </c>
      <c r="T70" s="3" t="s">
        <v>27</v>
      </c>
      <c r="U70" s="3"/>
      <c r="V70" s="3"/>
      <c r="W70" s="3" t="str">
        <f t="shared" si="16"/>
        <v>l</v>
      </c>
    </row>
    <row r="71" spans="10:23" ht="15.75">
      <c r="J71" s="3"/>
      <c r="K71" s="3">
        <f t="shared" si="14"/>
        <v>70</v>
      </c>
      <c r="L71" s="4">
        <v>10</v>
      </c>
      <c r="M71" s="4">
        <v>2</v>
      </c>
      <c r="N71" s="5">
        <f t="shared" si="15"/>
        <v>10.099504938362077</v>
      </c>
      <c r="O71" s="4">
        <v>10</v>
      </c>
      <c r="P71" s="3" t="s">
        <v>21</v>
      </c>
      <c r="Q71" s="3" t="s">
        <v>0</v>
      </c>
      <c r="R71" s="4">
        <v>2</v>
      </c>
      <c r="S71" s="3" t="s">
        <v>23</v>
      </c>
      <c r="T71" s="3" t="s">
        <v>27</v>
      </c>
      <c r="U71" s="3"/>
      <c r="V71" s="3"/>
      <c r="W71" s="3" t="str">
        <f t="shared" si="16"/>
        <v>l</v>
      </c>
    </row>
    <row r="72" spans="10:23" ht="15.75">
      <c r="J72" s="3"/>
      <c r="K72" s="3">
        <f t="shared" si="14"/>
        <v>71</v>
      </c>
      <c r="L72" s="4">
        <v>5</v>
      </c>
      <c r="M72" s="4">
        <v>10</v>
      </c>
      <c r="N72" s="5">
        <f t="shared" si="15"/>
        <v>5.916079783099616</v>
      </c>
      <c r="O72" s="4">
        <v>5</v>
      </c>
      <c r="P72" s="3" t="s">
        <v>21</v>
      </c>
      <c r="Q72" s="3" t="s">
        <v>0</v>
      </c>
      <c r="R72" s="4">
        <v>10</v>
      </c>
      <c r="S72" s="3" t="s">
        <v>23</v>
      </c>
      <c r="T72" s="3" t="s">
        <v>27</v>
      </c>
      <c r="U72" s="3"/>
      <c r="V72" s="3"/>
      <c r="W72" s="3" t="str">
        <f t="shared" si="16"/>
        <v>l</v>
      </c>
    </row>
    <row r="73" spans="10:23" ht="15.75">
      <c r="J73" s="3"/>
      <c r="K73" s="3">
        <f t="shared" si="14"/>
        <v>72</v>
      </c>
      <c r="L73" s="4">
        <v>10</v>
      </c>
      <c r="M73" s="4">
        <v>5</v>
      </c>
      <c r="N73" s="5">
        <f t="shared" si="15"/>
        <v>10.246950765959598</v>
      </c>
      <c r="O73" s="4">
        <v>10</v>
      </c>
      <c r="P73" s="3" t="s">
        <v>21</v>
      </c>
      <c r="Q73" s="3" t="s">
        <v>0</v>
      </c>
      <c r="R73" s="4">
        <v>5</v>
      </c>
      <c r="S73" s="3" t="s">
        <v>23</v>
      </c>
      <c r="T73" s="3" t="s">
        <v>27</v>
      </c>
      <c r="U73" s="3"/>
      <c r="V73" s="3"/>
      <c r="W73" s="3" t="str">
        <f t="shared" si="16"/>
        <v>l</v>
      </c>
    </row>
    <row r="74" spans="10:23" ht="15.75">
      <c r="J74" s="3" t="s">
        <v>12</v>
      </c>
      <c r="K74" s="3">
        <f t="shared" si="14"/>
        <v>73</v>
      </c>
      <c r="L74" s="4">
        <v>2</v>
      </c>
      <c r="M74" s="6">
        <v>5</v>
      </c>
      <c r="N74" s="5">
        <f aca="true" t="shared" si="17" ref="N74:N79">SQRT(L74^2+M74^2)</f>
        <v>5.385164807134504</v>
      </c>
      <c r="O74" s="4">
        <v>2</v>
      </c>
      <c r="P74" s="3" t="s">
        <v>21</v>
      </c>
      <c r="Q74" s="3" t="s">
        <v>0</v>
      </c>
      <c r="R74" s="6">
        <v>5</v>
      </c>
      <c r="S74" s="3" t="s">
        <v>21</v>
      </c>
      <c r="T74" s="3" t="s">
        <v>23</v>
      </c>
      <c r="U74" s="3" t="s">
        <v>27</v>
      </c>
      <c r="V74" s="3"/>
      <c r="W74" s="3" t="s">
        <v>40</v>
      </c>
    </row>
    <row r="75" spans="10:23" ht="15.75">
      <c r="J75" s="3"/>
      <c r="K75" s="3">
        <f t="shared" si="14"/>
        <v>74</v>
      </c>
      <c r="L75" s="4">
        <v>5</v>
      </c>
      <c r="M75" s="6">
        <v>2</v>
      </c>
      <c r="N75" s="5">
        <f t="shared" si="17"/>
        <v>5.385164807134504</v>
      </c>
      <c r="O75" s="4">
        <v>5</v>
      </c>
      <c r="P75" s="3" t="s">
        <v>21</v>
      </c>
      <c r="Q75" s="3" t="s">
        <v>0</v>
      </c>
      <c r="R75" s="6">
        <v>2</v>
      </c>
      <c r="S75" s="3" t="s">
        <v>21</v>
      </c>
      <c r="T75" s="3" t="s">
        <v>23</v>
      </c>
      <c r="U75" s="3" t="s">
        <v>27</v>
      </c>
      <c r="V75" s="3"/>
      <c r="W75" s="3" t="str">
        <f t="shared" si="16"/>
        <v>m</v>
      </c>
    </row>
    <row r="76" spans="10:23" ht="15.75">
      <c r="J76" s="3"/>
      <c r="K76" s="3">
        <f t="shared" si="14"/>
        <v>75</v>
      </c>
      <c r="L76" s="4">
        <v>2</v>
      </c>
      <c r="M76" s="4">
        <v>10</v>
      </c>
      <c r="N76" s="5">
        <f t="shared" si="17"/>
        <v>10.198039027185569</v>
      </c>
      <c r="O76" s="4">
        <v>2</v>
      </c>
      <c r="P76" s="3" t="s">
        <v>21</v>
      </c>
      <c r="Q76" s="3" t="s">
        <v>0</v>
      </c>
      <c r="R76" s="4">
        <v>10</v>
      </c>
      <c r="S76" s="3" t="s">
        <v>21</v>
      </c>
      <c r="T76" s="3" t="s">
        <v>23</v>
      </c>
      <c r="U76" s="3" t="s">
        <v>27</v>
      </c>
      <c r="V76" s="3"/>
      <c r="W76" s="3" t="str">
        <f t="shared" si="16"/>
        <v>m</v>
      </c>
    </row>
    <row r="77" spans="10:23" ht="15.75">
      <c r="J77" s="3"/>
      <c r="K77" s="3">
        <f t="shared" si="14"/>
        <v>76</v>
      </c>
      <c r="L77" s="4">
        <v>10</v>
      </c>
      <c r="M77" s="4">
        <v>2</v>
      </c>
      <c r="N77" s="5">
        <f t="shared" si="17"/>
        <v>10.198039027185569</v>
      </c>
      <c r="O77" s="4">
        <v>10</v>
      </c>
      <c r="P77" s="3" t="s">
        <v>21</v>
      </c>
      <c r="Q77" s="3" t="s">
        <v>0</v>
      </c>
      <c r="R77" s="4">
        <v>2</v>
      </c>
      <c r="S77" s="3" t="s">
        <v>21</v>
      </c>
      <c r="T77" s="3" t="s">
        <v>23</v>
      </c>
      <c r="U77" s="3" t="s">
        <v>27</v>
      </c>
      <c r="V77" s="3"/>
      <c r="W77" s="3" t="str">
        <f t="shared" si="16"/>
        <v>m</v>
      </c>
    </row>
    <row r="78" spans="10:23" ht="15.75">
      <c r="J78" s="3"/>
      <c r="K78" s="3">
        <f t="shared" si="14"/>
        <v>77</v>
      </c>
      <c r="L78" s="4">
        <v>5</v>
      </c>
      <c r="M78" s="4">
        <v>10</v>
      </c>
      <c r="N78" s="5">
        <f t="shared" si="17"/>
        <v>11.180339887498949</v>
      </c>
      <c r="O78" s="4">
        <v>5</v>
      </c>
      <c r="P78" s="3" t="s">
        <v>21</v>
      </c>
      <c r="Q78" s="3" t="s">
        <v>0</v>
      </c>
      <c r="R78" s="4">
        <v>10</v>
      </c>
      <c r="S78" s="3" t="s">
        <v>21</v>
      </c>
      <c r="T78" s="3" t="s">
        <v>23</v>
      </c>
      <c r="U78" s="3" t="s">
        <v>27</v>
      </c>
      <c r="V78" s="3"/>
      <c r="W78" s="3" t="str">
        <f t="shared" si="16"/>
        <v>m</v>
      </c>
    </row>
    <row r="79" spans="10:23" ht="15.75">
      <c r="J79" s="3"/>
      <c r="K79" s="3">
        <f t="shared" si="14"/>
        <v>78</v>
      </c>
      <c r="L79" s="4">
        <v>10</v>
      </c>
      <c r="M79" s="4">
        <v>5</v>
      </c>
      <c r="N79" s="5">
        <f t="shared" si="17"/>
        <v>11.180339887498949</v>
      </c>
      <c r="O79" s="4">
        <v>10</v>
      </c>
      <c r="P79" s="3" t="s">
        <v>21</v>
      </c>
      <c r="Q79" s="3" t="s">
        <v>0</v>
      </c>
      <c r="R79" s="4">
        <v>5</v>
      </c>
      <c r="S79" s="3" t="s">
        <v>21</v>
      </c>
      <c r="T79" s="3" t="s">
        <v>23</v>
      </c>
      <c r="U79" s="3" t="s">
        <v>27</v>
      </c>
      <c r="V79" s="3"/>
      <c r="W79" s="3" t="str">
        <f t="shared" si="16"/>
        <v>m</v>
      </c>
    </row>
    <row r="80" spans="10:23" ht="15.75">
      <c r="J80" s="3" t="s">
        <v>13</v>
      </c>
      <c r="K80" s="3">
        <f t="shared" si="14"/>
        <v>79</v>
      </c>
      <c r="L80" s="4">
        <v>2</v>
      </c>
      <c r="M80" s="6">
        <v>5</v>
      </c>
      <c r="N80" s="5">
        <f aca="true" t="shared" si="18" ref="N80:N85">SQRT(1/(L80+M80^2))</f>
        <v>0.19245008972987526</v>
      </c>
      <c r="O80" s="4">
        <v>2</v>
      </c>
      <c r="P80" s="3" t="s">
        <v>0</v>
      </c>
      <c r="Q80" s="6">
        <v>5</v>
      </c>
      <c r="R80" s="3" t="s">
        <v>21</v>
      </c>
      <c r="S80" s="3" t="s">
        <v>23</v>
      </c>
      <c r="T80" s="3" t="s">
        <v>22</v>
      </c>
      <c r="U80" s="3" t="s">
        <v>27</v>
      </c>
      <c r="V80" s="3"/>
      <c r="W80" s="3" t="s">
        <v>41</v>
      </c>
    </row>
    <row r="81" spans="10:23" ht="15.75">
      <c r="J81" s="3"/>
      <c r="K81" s="3">
        <f t="shared" si="14"/>
        <v>80</v>
      </c>
      <c r="L81" s="4">
        <v>5</v>
      </c>
      <c r="M81" s="6">
        <v>2</v>
      </c>
      <c r="N81" s="5">
        <f t="shared" si="18"/>
        <v>0.3333333333333333</v>
      </c>
      <c r="O81" s="4">
        <v>5</v>
      </c>
      <c r="P81" s="3" t="s">
        <v>0</v>
      </c>
      <c r="Q81" s="6">
        <v>2</v>
      </c>
      <c r="R81" s="3" t="s">
        <v>21</v>
      </c>
      <c r="S81" s="3" t="s">
        <v>23</v>
      </c>
      <c r="T81" s="3" t="s">
        <v>22</v>
      </c>
      <c r="U81" s="3" t="s">
        <v>27</v>
      </c>
      <c r="V81" s="3"/>
      <c r="W81" s="3" t="str">
        <f t="shared" si="16"/>
        <v>n</v>
      </c>
    </row>
    <row r="82" spans="10:23" ht="15.75">
      <c r="J82" s="3"/>
      <c r="K82" s="3">
        <f t="shared" si="14"/>
        <v>81</v>
      </c>
      <c r="L82" s="4">
        <v>2</v>
      </c>
      <c r="M82" s="4">
        <v>10</v>
      </c>
      <c r="N82" s="5">
        <f t="shared" si="18"/>
        <v>0.09901475429766743</v>
      </c>
      <c r="O82" s="4">
        <v>2</v>
      </c>
      <c r="P82" s="3" t="s">
        <v>0</v>
      </c>
      <c r="Q82" s="4">
        <v>10</v>
      </c>
      <c r="R82" s="3" t="s">
        <v>21</v>
      </c>
      <c r="S82" s="3" t="s">
        <v>23</v>
      </c>
      <c r="T82" s="3" t="s">
        <v>22</v>
      </c>
      <c r="U82" s="3" t="s">
        <v>27</v>
      </c>
      <c r="V82" s="3"/>
      <c r="W82" s="3" t="str">
        <f t="shared" si="16"/>
        <v>n</v>
      </c>
    </row>
    <row r="83" spans="10:23" ht="15.75">
      <c r="J83" s="3"/>
      <c r="K83" s="3">
        <f t="shared" si="14"/>
        <v>82</v>
      </c>
      <c r="L83" s="4">
        <v>10</v>
      </c>
      <c r="M83" s="4">
        <v>2</v>
      </c>
      <c r="N83" s="5">
        <f t="shared" si="18"/>
        <v>0.2672612419124244</v>
      </c>
      <c r="O83" s="4">
        <v>10</v>
      </c>
      <c r="P83" s="3" t="s">
        <v>0</v>
      </c>
      <c r="Q83" s="4">
        <v>2</v>
      </c>
      <c r="R83" s="3" t="s">
        <v>21</v>
      </c>
      <c r="S83" s="3" t="s">
        <v>23</v>
      </c>
      <c r="T83" s="3" t="s">
        <v>22</v>
      </c>
      <c r="U83" s="3" t="s">
        <v>27</v>
      </c>
      <c r="V83" s="3"/>
      <c r="W83" s="3" t="str">
        <f t="shared" si="16"/>
        <v>n</v>
      </c>
    </row>
    <row r="84" spans="10:23" ht="15.75">
      <c r="J84" s="3"/>
      <c r="K84" s="3">
        <f t="shared" si="14"/>
        <v>83</v>
      </c>
      <c r="L84" s="4">
        <v>5</v>
      </c>
      <c r="M84" s="4">
        <v>10</v>
      </c>
      <c r="N84" s="5">
        <f t="shared" si="18"/>
        <v>0.09759000729485333</v>
      </c>
      <c r="O84" s="4">
        <v>5</v>
      </c>
      <c r="P84" s="3" t="s">
        <v>0</v>
      </c>
      <c r="Q84" s="4">
        <v>10</v>
      </c>
      <c r="R84" s="3" t="s">
        <v>21</v>
      </c>
      <c r="S84" s="3" t="s">
        <v>23</v>
      </c>
      <c r="T84" s="3" t="s">
        <v>22</v>
      </c>
      <c r="U84" s="3" t="s">
        <v>27</v>
      </c>
      <c r="V84" s="3"/>
      <c r="W84" s="3" t="str">
        <f t="shared" si="16"/>
        <v>n</v>
      </c>
    </row>
    <row r="85" spans="10:23" ht="15.75">
      <c r="J85" s="3"/>
      <c r="K85" s="3">
        <f t="shared" si="14"/>
        <v>84</v>
      </c>
      <c r="L85" s="4">
        <v>10</v>
      </c>
      <c r="M85" s="4">
        <v>5</v>
      </c>
      <c r="N85" s="5">
        <f t="shared" si="18"/>
        <v>0.1690308509457033</v>
      </c>
      <c r="O85" s="4">
        <v>10</v>
      </c>
      <c r="P85" s="3" t="s">
        <v>0</v>
      </c>
      <c r="Q85" s="4">
        <v>5</v>
      </c>
      <c r="R85" s="3" t="s">
        <v>21</v>
      </c>
      <c r="S85" s="3" t="s">
        <v>23</v>
      </c>
      <c r="T85" s="3" t="s">
        <v>22</v>
      </c>
      <c r="U85" s="3" t="s">
        <v>27</v>
      </c>
      <c r="V85" s="3"/>
      <c r="W85" s="3" t="str">
        <f t="shared" si="16"/>
        <v>n</v>
      </c>
    </row>
    <row r="86" spans="10:23" ht="15.75">
      <c r="J86" s="3" t="s">
        <v>14</v>
      </c>
      <c r="K86" s="3">
        <f t="shared" si="14"/>
        <v>85</v>
      </c>
      <c r="L86" s="4">
        <v>2</v>
      </c>
      <c r="M86" s="6">
        <v>5</v>
      </c>
      <c r="N86" s="5">
        <f aca="true" t="shared" si="19" ref="N86:N91">SQRT(1/L86+1/M86^2)</f>
        <v>0.7348469228349535</v>
      </c>
      <c r="O86" s="4">
        <v>2</v>
      </c>
      <c r="P86" s="3" t="s">
        <v>22</v>
      </c>
      <c r="Q86" s="3" t="s">
        <v>0</v>
      </c>
      <c r="R86" s="6">
        <v>5</v>
      </c>
      <c r="S86" s="3" t="s">
        <v>21</v>
      </c>
      <c r="T86" s="3" t="s">
        <v>22</v>
      </c>
      <c r="U86" s="3" t="s">
        <v>23</v>
      </c>
      <c r="V86" s="3" t="s">
        <v>27</v>
      </c>
      <c r="W86" s="3" t="s">
        <v>42</v>
      </c>
    </row>
    <row r="87" spans="10:23" ht="15.75">
      <c r="J87" s="3"/>
      <c r="K87" s="3">
        <f t="shared" si="14"/>
        <v>86</v>
      </c>
      <c r="L87" s="4">
        <v>5</v>
      </c>
      <c r="M87" s="6">
        <v>2</v>
      </c>
      <c r="N87" s="5">
        <f t="shared" si="19"/>
        <v>0.6708203932499369</v>
      </c>
      <c r="O87" s="4">
        <v>5</v>
      </c>
      <c r="P87" s="3" t="s">
        <v>22</v>
      </c>
      <c r="Q87" s="3" t="s">
        <v>0</v>
      </c>
      <c r="R87" s="6">
        <v>2</v>
      </c>
      <c r="S87" s="3" t="s">
        <v>21</v>
      </c>
      <c r="T87" s="3" t="s">
        <v>22</v>
      </c>
      <c r="U87" s="3" t="s">
        <v>23</v>
      </c>
      <c r="V87" s="3" t="s">
        <v>27</v>
      </c>
      <c r="W87" s="3" t="str">
        <f t="shared" si="16"/>
        <v>p</v>
      </c>
    </row>
    <row r="88" spans="10:23" ht="15.75">
      <c r="J88" s="3"/>
      <c r="K88" s="3">
        <f t="shared" si="14"/>
        <v>87</v>
      </c>
      <c r="L88" s="4">
        <v>2</v>
      </c>
      <c r="M88" s="4">
        <v>10</v>
      </c>
      <c r="N88" s="5">
        <f t="shared" si="19"/>
        <v>0.714142842854285</v>
      </c>
      <c r="O88" s="4">
        <v>2</v>
      </c>
      <c r="P88" s="3" t="s">
        <v>22</v>
      </c>
      <c r="Q88" s="3" t="s">
        <v>0</v>
      </c>
      <c r="R88" s="4">
        <v>10</v>
      </c>
      <c r="S88" s="3" t="s">
        <v>21</v>
      </c>
      <c r="T88" s="3" t="s">
        <v>22</v>
      </c>
      <c r="U88" s="3" t="s">
        <v>23</v>
      </c>
      <c r="V88" s="3" t="s">
        <v>27</v>
      </c>
      <c r="W88" s="3" t="str">
        <f t="shared" si="16"/>
        <v>p</v>
      </c>
    </row>
    <row r="89" spans="10:23" ht="15.75">
      <c r="J89" s="3"/>
      <c r="K89" s="3">
        <f t="shared" si="14"/>
        <v>88</v>
      </c>
      <c r="L89" s="4">
        <v>10</v>
      </c>
      <c r="M89" s="4">
        <v>2</v>
      </c>
      <c r="N89" s="5">
        <f t="shared" si="19"/>
        <v>0.5916079783099616</v>
      </c>
      <c r="O89" s="4">
        <v>10</v>
      </c>
      <c r="P89" s="3" t="s">
        <v>22</v>
      </c>
      <c r="Q89" s="3" t="s">
        <v>0</v>
      </c>
      <c r="R89" s="4">
        <v>2</v>
      </c>
      <c r="S89" s="3" t="s">
        <v>21</v>
      </c>
      <c r="T89" s="3" t="s">
        <v>22</v>
      </c>
      <c r="U89" s="3" t="s">
        <v>23</v>
      </c>
      <c r="V89" s="3" t="s">
        <v>27</v>
      </c>
      <c r="W89" s="3" t="str">
        <f t="shared" si="16"/>
        <v>p</v>
      </c>
    </row>
    <row r="90" spans="10:23" ht="15.75">
      <c r="J90" s="3"/>
      <c r="K90" s="3">
        <f t="shared" si="14"/>
        <v>89</v>
      </c>
      <c r="L90" s="4">
        <v>5</v>
      </c>
      <c r="M90" s="4">
        <v>10</v>
      </c>
      <c r="N90" s="5">
        <f t="shared" si="19"/>
        <v>0.45825756949558405</v>
      </c>
      <c r="O90" s="4">
        <v>5</v>
      </c>
      <c r="P90" s="3" t="s">
        <v>22</v>
      </c>
      <c r="Q90" s="3" t="s">
        <v>0</v>
      </c>
      <c r="R90" s="4">
        <v>10</v>
      </c>
      <c r="S90" s="3" t="s">
        <v>21</v>
      </c>
      <c r="T90" s="3" t="s">
        <v>22</v>
      </c>
      <c r="U90" s="3" t="s">
        <v>23</v>
      </c>
      <c r="V90" s="3" t="s">
        <v>27</v>
      </c>
      <c r="W90" s="3" t="str">
        <f t="shared" si="16"/>
        <v>p</v>
      </c>
    </row>
    <row r="91" spans="10:23" ht="15.75">
      <c r="J91" s="3"/>
      <c r="K91" s="3">
        <f t="shared" si="14"/>
        <v>90</v>
      </c>
      <c r="L91" s="4">
        <v>10</v>
      </c>
      <c r="M91" s="4">
        <v>5</v>
      </c>
      <c r="N91" s="5">
        <f t="shared" si="19"/>
        <v>0.37416573867739417</v>
      </c>
      <c r="O91" s="4">
        <v>10</v>
      </c>
      <c r="P91" s="3" t="s">
        <v>22</v>
      </c>
      <c r="Q91" s="3" t="s">
        <v>0</v>
      </c>
      <c r="R91" s="4">
        <v>5</v>
      </c>
      <c r="S91" s="3" t="s">
        <v>21</v>
      </c>
      <c r="T91" s="3" t="s">
        <v>22</v>
      </c>
      <c r="U91" s="3" t="s">
        <v>23</v>
      </c>
      <c r="V91" s="3" t="s">
        <v>27</v>
      </c>
      <c r="W91" s="3" t="str">
        <f t="shared" si="16"/>
        <v>p</v>
      </c>
    </row>
    <row r="92" spans="10:23" ht="15.75">
      <c r="J92" s="3" t="s">
        <v>15</v>
      </c>
      <c r="K92" s="3">
        <f t="shared" si="14"/>
        <v>91</v>
      </c>
      <c r="L92" s="4">
        <v>2</v>
      </c>
      <c r="M92" s="6">
        <v>5</v>
      </c>
      <c r="N92" s="5">
        <f aca="true" t="shared" si="20" ref="N92:N97">SQRT(1/L92+1/M92)</f>
        <v>0.8366600265340756</v>
      </c>
      <c r="O92" s="4">
        <v>2</v>
      </c>
      <c r="P92" s="3" t="s">
        <v>22</v>
      </c>
      <c r="Q92" s="3" t="s">
        <v>0</v>
      </c>
      <c r="R92" s="6">
        <v>5</v>
      </c>
      <c r="S92" s="3" t="s">
        <v>22</v>
      </c>
      <c r="T92" s="3" t="s">
        <v>23</v>
      </c>
      <c r="U92" s="3" t="s">
        <v>27</v>
      </c>
      <c r="V92" s="3"/>
      <c r="W92" s="3" t="s">
        <v>43</v>
      </c>
    </row>
    <row r="93" spans="10:23" ht="15.75">
      <c r="J93" s="3"/>
      <c r="K93" s="3">
        <f t="shared" si="14"/>
        <v>92</v>
      </c>
      <c r="L93" s="4">
        <v>5</v>
      </c>
      <c r="M93" s="6">
        <v>2</v>
      </c>
      <c r="N93" s="5">
        <f t="shared" si="20"/>
        <v>0.8366600265340756</v>
      </c>
      <c r="O93" s="4">
        <v>5</v>
      </c>
      <c r="P93" s="3" t="s">
        <v>22</v>
      </c>
      <c r="Q93" s="3" t="s">
        <v>0</v>
      </c>
      <c r="R93" s="6">
        <v>2</v>
      </c>
      <c r="S93" s="3" t="s">
        <v>22</v>
      </c>
      <c r="T93" s="3" t="s">
        <v>23</v>
      </c>
      <c r="U93" s="3" t="s">
        <v>27</v>
      </c>
      <c r="V93" s="3"/>
      <c r="W93" s="3" t="str">
        <f t="shared" si="16"/>
        <v>q</v>
      </c>
    </row>
    <row r="94" spans="10:23" ht="15.75">
      <c r="J94" s="3"/>
      <c r="K94" s="3">
        <f t="shared" si="14"/>
        <v>93</v>
      </c>
      <c r="L94" s="4">
        <v>2</v>
      </c>
      <c r="M94" s="4">
        <v>10</v>
      </c>
      <c r="N94" s="5">
        <f t="shared" si="20"/>
        <v>0.7745966692414834</v>
      </c>
      <c r="O94" s="4">
        <v>2</v>
      </c>
      <c r="P94" s="3" t="s">
        <v>22</v>
      </c>
      <c r="Q94" s="3" t="s">
        <v>0</v>
      </c>
      <c r="R94" s="4">
        <v>10</v>
      </c>
      <c r="S94" s="3" t="s">
        <v>22</v>
      </c>
      <c r="T94" s="3" t="s">
        <v>23</v>
      </c>
      <c r="U94" s="3" t="s">
        <v>27</v>
      </c>
      <c r="V94" s="3"/>
      <c r="W94" s="3" t="str">
        <f t="shared" si="16"/>
        <v>q</v>
      </c>
    </row>
    <row r="95" spans="10:23" ht="15.75">
      <c r="J95" s="3"/>
      <c r="K95" s="3">
        <f t="shared" si="14"/>
        <v>94</v>
      </c>
      <c r="L95" s="4">
        <v>10</v>
      </c>
      <c r="M95" s="4">
        <v>2</v>
      </c>
      <c r="N95" s="5">
        <f t="shared" si="20"/>
        <v>0.7745966692414834</v>
      </c>
      <c r="O95" s="4">
        <v>10</v>
      </c>
      <c r="P95" s="3" t="s">
        <v>22</v>
      </c>
      <c r="Q95" s="3" t="s">
        <v>0</v>
      </c>
      <c r="R95" s="4">
        <v>2</v>
      </c>
      <c r="S95" s="3" t="s">
        <v>22</v>
      </c>
      <c r="T95" s="3" t="s">
        <v>23</v>
      </c>
      <c r="U95" s="3" t="s">
        <v>27</v>
      </c>
      <c r="V95" s="3"/>
      <c r="W95" s="3" t="str">
        <f t="shared" si="16"/>
        <v>q</v>
      </c>
    </row>
    <row r="96" spans="10:23" ht="15.75">
      <c r="J96" s="3"/>
      <c r="K96" s="3">
        <f t="shared" si="14"/>
        <v>95</v>
      </c>
      <c r="L96" s="4">
        <v>5</v>
      </c>
      <c r="M96" s="4">
        <v>10</v>
      </c>
      <c r="N96" s="5">
        <f t="shared" si="20"/>
        <v>0.5477225575051662</v>
      </c>
      <c r="O96" s="4">
        <v>5</v>
      </c>
      <c r="P96" s="3" t="s">
        <v>22</v>
      </c>
      <c r="Q96" s="3" t="s">
        <v>0</v>
      </c>
      <c r="R96" s="4">
        <v>10</v>
      </c>
      <c r="S96" s="3" t="s">
        <v>22</v>
      </c>
      <c r="T96" s="3" t="s">
        <v>23</v>
      </c>
      <c r="U96" s="3" t="s">
        <v>27</v>
      </c>
      <c r="V96" s="3"/>
      <c r="W96" s="3" t="str">
        <f t="shared" si="16"/>
        <v>q</v>
      </c>
    </row>
    <row r="97" spans="10:23" ht="15.75">
      <c r="J97" s="3"/>
      <c r="K97" s="3">
        <f t="shared" si="14"/>
        <v>96</v>
      </c>
      <c r="L97" s="4">
        <v>10</v>
      </c>
      <c r="M97" s="4">
        <v>5</v>
      </c>
      <c r="N97" s="5">
        <f t="shared" si="20"/>
        <v>0.5477225575051662</v>
      </c>
      <c r="O97" s="4">
        <v>10</v>
      </c>
      <c r="P97" s="3" t="s">
        <v>22</v>
      </c>
      <c r="Q97" s="3" t="s">
        <v>0</v>
      </c>
      <c r="R97" s="4">
        <v>5</v>
      </c>
      <c r="S97" s="3" t="s">
        <v>22</v>
      </c>
      <c r="T97" s="3" t="s">
        <v>23</v>
      </c>
      <c r="U97" s="3" t="s">
        <v>27</v>
      </c>
      <c r="V97" s="3"/>
      <c r="W97" s="3" t="str">
        <f t="shared" si="16"/>
        <v>q</v>
      </c>
    </row>
    <row r="98" spans="10:23" ht="15.75">
      <c r="J98" s="3" t="s">
        <v>19</v>
      </c>
      <c r="K98" s="3">
        <f t="shared" si="14"/>
        <v>97</v>
      </c>
      <c r="L98" s="4">
        <v>2</v>
      </c>
      <c r="M98" s="6">
        <v>5</v>
      </c>
      <c r="N98" s="5">
        <f aca="true" t="shared" si="21" ref="N98:N103">1/(1/L98+1/M98)</f>
        <v>1.4285714285714286</v>
      </c>
      <c r="O98" s="4">
        <v>2</v>
      </c>
      <c r="P98" s="3" t="s">
        <v>22</v>
      </c>
      <c r="Q98" s="3" t="s">
        <v>0</v>
      </c>
      <c r="R98" s="6">
        <v>5</v>
      </c>
      <c r="S98" s="3" t="s">
        <v>22</v>
      </c>
      <c r="T98" s="3" t="s">
        <v>23</v>
      </c>
      <c r="U98" s="3" t="s">
        <v>22</v>
      </c>
      <c r="V98" s="3"/>
      <c r="W98" s="3" t="s">
        <v>44</v>
      </c>
    </row>
    <row r="99" spans="10:23" ht="15.75">
      <c r="J99" s="3"/>
      <c r="K99" s="3">
        <f t="shared" si="14"/>
        <v>98</v>
      </c>
      <c r="L99" s="4">
        <v>5</v>
      </c>
      <c r="M99" s="6">
        <v>2</v>
      </c>
      <c r="N99" s="5">
        <f t="shared" si="21"/>
        <v>1.4285714285714286</v>
      </c>
      <c r="O99" s="4">
        <v>5</v>
      </c>
      <c r="P99" s="3" t="s">
        <v>22</v>
      </c>
      <c r="Q99" s="3" t="s">
        <v>0</v>
      </c>
      <c r="R99" s="6">
        <v>2</v>
      </c>
      <c r="S99" s="3" t="s">
        <v>22</v>
      </c>
      <c r="T99" s="3" t="s">
        <v>23</v>
      </c>
      <c r="U99" s="3" t="s">
        <v>22</v>
      </c>
      <c r="V99" s="3"/>
      <c r="W99" s="3" t="str">
        <f t="shared" si="16"/>
        <v>r</v>
      </c>
    </row>
    <row r="100" spans="10:23" ht="15.75">
      <c r="J100" s="3"/>
      <c r="K100" s="3">
        <f t="shared" si="14"/>
        <v>99</v>
      </c>
      <c r="L100" s="4">
        <v>2</v>
      </c>
      <c r="M100" s="4">
        <v>10</v>
      </c>
      <c r="N100" s="5">
        <f t="shared" si="21"/>
        <v>1.6666666666666667</v>
      </c>
      <c r="O100" s="4">
        <v>2</v>
      </c>
      <c r="P100" s="3" t="s">
        <v>22</v>
      </c>
      <c r="Q100" s="3" t="s">
        <v>0</v>
      </c>
      <c r="R100" s="4">
        <v>10</v>
      </c>
      <c r="S100" s="3" t="s">
        <v>22</v>
      </c>
      <c r="T100" s="3" t="s">
        <v>23</v>
      </c>
      <c r="U100" s="3" t="s">
        <v>22</v>
      </c>
      <c r="V100" s="3"/>
      <c r="W100" s="3" t="str">
        <f t="shared" si="16"/>
        <v>r</v>
      </c>
    </row>
    <row r="101" spans="10:23" ht="15.75">
      <c r="J101" s="3"/>
      <c r="K101" s="3">
        <f t="shared" si="14"/>
        <v>100</v>
      </c>
      <c r="L101" s="4">
        <v>10</v>
      </c>
      <c r="M101" s="4">
        <v>2</v>
      </c>
      <c r="N101" s="5">
        <f t="shared" si="21"/>
        <v>1.6666666666666667</v>
      </c>
      <c r="O101" s="4">
        <v>10</v>
      </c>
      <c r="P101" s="3" t="s">
        <v>22</v>
      </c>
      <c r="Q101" s="3" t="s">
        <v>0</v>
      </c>
      <c r="R101" s="4">
        <v>2</v>
      </c>
      <c r="S101" s="3" t="s">
        <v>22</v>
      </c>
      <c r="T101" s="3" t="s">
        <v>23</v>
      </c>
      <c r="U101" s="3" t="s">
        <v>22</v>
      </c>
      <c r="V101" s="3"/>
      <c r="W101" s="3" t="str">
        <f t="shared" si="16"/>
        <v>r</v>
      </c>
    </row>
    <row r="102" spans="10:23" ht="15.75">
      <c r="J102" s="3"/>
      <c r="K102" s="3">
        <f t="shared" si="14"/>
        <v>101</v>
      </c>
      <c r="L102" s="4">
        <v>5</v>
      </c>
      <c r="M102" s="4">
        <v>10</v>
      </c>
      <c r="N102" s="5">
        <f t="shared" si="21"/>
        <v>3.333333333333333</v>
      </c>
      <c r="O102" s="4">
        <v>5</v>
      </c>
      <c r="P102" s="3" t="s">
        <v>22</v>
      </c>
      <c r="Q102" s="3" t="s">
        <v>0</v>
      </c>
      <c r="R102" s="4">
        <v>10</v>
      </c>
      <c r="S102" s="3" t="s">
        <v>22</v>
      </c>
      <c r="T102" s="3" t="s">
        <v>23</v>
      </c>
      <c r="U102" s="3" t="s">
        <v>22</v>
      </c>
      <c r="V102" s="3"/>
      <c r="W102" s="3" t="str">
        <f t="shared" si="16"/>
        <v>r</v>
      </c>
    </row>
    <row r="103" spans="10:23" ht="15.75">
      <c r="J103" s="3"/>
      <c r="K103" s="3">
        <f t="shared" si="14"/>
        <v>102</v>
      </c>
      <c r="L103" s="4">
        <v>10</v>
      </c>
      <c r="M103" s="4">
        <v>5</v>
      </c>
      <c r="N103" s="5">
        <f t="shared" si="21"/>
        <v>3.333333333333333</v>
      </c>
      <c r="O103" s="4">
        <v>10</v>
      </c>
      <c r="P103" s="3" t="s">
        <v>22</v>
      </c>
      <c r="Q103" s="3" t="s">
        <v>0</v>
      </c>
      <c r="R103" s="4">
        <v>5</v>
      </c>
      <c r="S103" s="3" t="s">
        <v>22</v>
      </c>
      <c r="T103" s="3" t="s">
        <v>23</v>
      </c>
      <c r="U103" s="3" t="s">
        <v>22</v>
      </c>
      <c r="V103" s="3"/>
      <c r="W103" s="3" t="str">
        <f t="shared" si="16"/>
        <v>r</v>
      </c>
    </row>
    <row r="104" spans="10:23" ht="15.75">
      <c r="J104" s="3" t="s">
        <v>20</v>
      </c>
      <c r="K104" s="3">
        <f t="shared" si="14"/>
        <v>103</v>
      </c>
      <c r="L104" s="4">
        <v>2</v>
      </c>
      <c r="M104" s="6">
        <v>5</v>
      </c>
      <c r="N104" s="5">
        <f aca="true" t="shared" si="22" ref="N104:N109">SQRT(1/(L103^2+M103^2))</f>
        <v>0.08944271909999159</v>
      </c>
      <c r="O104" s="4">
        <v>2</v>
      </c>
      <c r="P104" s="3" t="s">
        <v>21</v>
      </c>
      <c r="Q104" s="3" t="s">
        <v>0</v>
      </c>
      <c r="R104" s="6">
        <v>5</v>
      </c>
      <c r="S104" s="3" t="s">
        <v>21</v>
      </c>
      <c r="T104" s="3" t="s">
        <v>23</v>
      </c>
      <c r="U104" s="3" t="s">
        <v>22</v>
      </c>
      <c r="V104" s="3" t="s">
        <v>27</v>
      </c>
      <c r="W104" s="3" t="s">
        <v>45</v>
      </c>
    </row>
    <row r="105" spans="10:23" ht="15.75">
      <c r="J105" s="3"/>
      <c r="K105" s="3">
        <f t="shared" si="14"/>
        <v>104</v>
      </c>
      <c r="L105" s="4">
        <v>5</v>
      </c>
      <c r="M105" s="6">
        <v>2</v>
      </c>
      <c r="N105" s="5">
        <f t="shared" si="22"/>
        <v>0.18569533817705186</v>
      </c>
      <c r="O105" s="4">
        <v>5</v>
      </c>
      <c r="P105" s="3" t="s">
        <v>21</v>
      </c>
      <c r="Q105" s="3" t="s">
        <v>0</v>
      </c>
      <c r="R105" s="6">
        <v>2</v>
      </c>
      <c r="S105" s="3" t="s">
        <v>21</v>
      </c>
      <c r="T105" s="3" t="s">
        <v>23</v>
      </c>
      <c r="U105" s="3" t="s">
        <v>22</v>
      </c>
      <c r="V105" s="3" t="s">
        <v>27</v>
      </c>
      <c r="W105" s="3" t="str">
        <f t="shared" si="16"/>
        <v>s</v>
      </c>
    </row>
    <row r="106" spans="10:23" ht="15.75">
      <c r="J106" s="3"/>
      <c r="K106" s="3">
        <f t="shared" si="14"/>
        <v>105</v>
      </c>
      <c r="L106" s="4">
        <v>2</v>
      </c>
      <c r="M106" s="4">
        <v>10</v>
      </c>
      <c r="N106" s="5">
        <f t="shared" si="22"/>
        <v>0.18569533817705186</v>
      </c>
      <c r="O106" s="4">
        <v>2</v>
      </c>
      <c r="P106" s="3" t="s">
        <v>21</v>
      </c>
      <c r="Q106" s="3" t="s">
        <v>0</v>
      </c>
      <c r="R106" s="4">
        <v>10</v>
      </c>
      <c r="S106" s="3" t="s">
        <v>21</v>
      </c>
      <c r="T106" s="3" t="s">
        <v>23</v>
      </c>
      <c r="U106" s="3" t="s">
        <v>22</v>
      </c>
      <c r="V106" s="3" t="s">
        <v>27</v>
      </c>
      <c r="W106" s="3" t="str">
        <f t="shared" si="16"/>
        <v>s</v>
      </c>
    </row>
    <row r="107" spans="10:23" ht="15.75">
      <c r="J107" s="3"/>
      <c r="K107" s="3">
        <f t="shared" si="14"/>
        <v>106</v>
      </c>
      <c r="L107" s="4">
        <v>10</v>
      </c>
      <c r="M107" s="4">
        <v>2</v>
      </c>
      <c r="N107" s="5">
        <f t="shared" si="22"/>
        <v>0.09805806756909202</v>
      </c>
      <c r="O107" s="4">
        <v>10</v>
      </c>
      <c r="P107" s="3" t="s">
        <v>21</v>
      </c>
      <c r="Q107" s="3" t="s">
        <v>0</v>
      </c>
      <c r="R107" s="4">
        <v>2</v>
      </c>
      <c r="S107" s="3" t="s">
        <v>21</v>
      </c>
      <c r="T107" s="3" t="s">
        <v>23</v>
      </c>
      <c r="U107" s="3" t="s">
        <v>22</v>
      </c>
      <c r="V107" s="3" t="s">
        <v>27</v>
      </c>
      <c r="W107" s="3" t="str">
        <f t="shared" si="16"/>
        <v>s</v>
      </c>
    </row>
    <row r="108" spans="10:23" ht="15.75">
      <c r="J108" s="3"/>
      <c r="K108" s="3">
        <f t="shared" si="14"/>
        <v>107</v>
      </c>
      <c r="L108" s="4">
        <v>5</v>
      </c>
      <c r="M108" s="4">
        <v>10</v>
      </c>
      <c r="N108" s="5">
        <f t="shared" si="22"/>
        <v>0.09805806756909202</v>
      </c>
      <c r="O108" s="4">
        <v>5</v>
      </c>
      <c r="P108" s="3" t="s">
        <v>21</v>
      </c>
      <c r="Q108" s="3" t="s">
        <v>0</v>
      </c>
      <c r="R108" s="4">
        <v>10</v>
      </c>
      <c r="S108" s="3" t="s">
        <v>21</v>
      </c>
      <c r="T108" s="3" t="s">
        <v>23</v>
      </c>
      <c r="U108" s="3" t="s">
        <v>22</v>
      </c>
      <c r="V108" s="3" t="s">
        <v>27</v>
      </c>
      <c r="W108" s="3" t="str">
        <f t="shared" si="16"/>
        <v>s</v>
      </c>
    </row>
    <row r="109" spans="10:23" ht="15.75">
      <c r="J109" s="3"/>
      <c r="K109" s="3">
        <f t="shared" si="14"/>
        <v>108</v>
      </c>
      <c r="L109" s="4">
        <v>10</v>
      </c>
      <c r="M109" s="4">
        <v>5</v>
      </c>
      <c r="N109" s="5">
        <f t="shared" si="22"/>
        <v>0.08944271909999159</v>
      </c>
      <c r="O109" s="4">
        <v>10</v>
      </c>
      <c r="P109" s="3" t="s">
        <v>21</v>
      </c>
      <c r="Q109" s="3" t="s">
        <v>0</v>
      </c>
      <c r="R109" s="4">
        <v>5</v>
      </c>
      <c r="S109" s="3" t="s">
        <v>21</v>
      </c>
      <c r="T109" s="3" t="s">
        <v>23</v>
      </c>
      <c r="U109" s="3" t="s">
        <v>22</v>
      </c>
      <c r="V109" s="3" t="s">
        <v>27</v>
      </c>
      <c r="W109" s="3" t="str">
        <f t="shared" si="16"/>
        <v>s</v>
      </c>
    </row>
    <row r="110" spans="10:23" ht="15.75">
      <c r="J110" s="3"/>
      <c r="K110" s="3"/>
      <c r="L110" s="4"/>
      <c r="M110" s="4"/>
      <c r="N110" s="5"/>
      <c r="O110" s="3"/>
      <c r="P110" s="3"/>
      <c r="Q110" s="3"/>
      <c r="R110" s="3"/>
      <c r="S110" s="3"/>
      <c r="T110" s="3"/>
      <c r="U110" s="3"/>
      <c r="V110" s="3"/>
      <c r="W110" s="3"/>
    </row>
  </sheetData>
  <sheetProtection sheet="1" objects="1" scenarios="1"/>
  <conditionalFormatting sqref="A8:H8">
    <cfRule type="cellIs" priority="1" dxfId="1" operator="notEqual" stopIfTrue="1">
      <formula>""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2003-05-19T06:45:54Z</dcterms:created>
  <dcterms:modified xsi:type="dcterms:W3CDTF">2015-11-13T03:20:19Z</dcterms:modified>
  <cp:category/>
  <cp:version/>
  <cp:contentType/>
  <cp:contentStatus/>
</cp:coreProperties>
</file>